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8_{7BC2C907-8AB3-4F45-951B-DF48C0E4926B}" xr6:coauthVersionLast="47" xr6:coauthVersionMax="47" xr10:uidLastSave="{00000000-0000-0000-0000-000000000000}"/>
  <bookViews>
    <workbookView xWindow="-110" yWindow="-110" windowWidth="19420" windowHeight="10420" tabRatio="646" xr2:uid="{00000000-000D-0000-FFFF-FFFF00000000}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</sheets>
  <definedNames>
    <definedName name="_xlnm.Print_Area" localSheetId="1">'Sheet 2'!$A:$K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1" i="3" s="1"/>
  <c r="D18" i="4"/>
  <c r="D14" i="5"/>
  <c r="D18" i="5"/>
  <c r="D18" i="6"/>
  <c r="D15" i="3"/>
  <c r="H8" i="4"/>
  <c r="H8" i="5"/>
  <c r="D14" i="6"/>
  <c r="I8" i="6"/>
  <c r="I10" i="6" s="1"/>
  <c r="I11" i="6" s="1"/>
  <c r="D14" i="4"/>
  <c r="J6" i="2"/>
  <c r="D14" i="2"/>
  <c r="G9" i="2" l="1"/>
  <c r="G10" i="2"/>
  <c r="C17" i="2"/>
  <c r="I10" i="2"/>
  <c r="H10" i="4"/>
  <c r="F19" i="3"/>
  <c r="H8" i="6"/>
  <c r="G8" i="5"/>
  <c r="G8" i="4"/>
  <c r="G9" i="3"/>
  <c r="H18" i="4"/>
  <c r="H14" i="4"/>
  <c r="H18" i="5"/>
  <c r="H14" i="5"/>
  <c r="J14" i="6"/>
  <c r="J18" i="6"/>
  <c r="C20" i="5" l="1"/>
  <c r="F22" i="5" s="1"/>
  <c r="H10" i="5"/>
  <c r="C20" i="6"/>
  <c r="C18" i="3"/>
  <c r="C20" i="4"/>
  <c r="H20" i="6" l="1"/>
  <c r="H17" i="2"/>
  <c r="F18" i="2" s="1"/>
  <c r="F21" i="4"/>
  <c r="H20" i="4"/>
  <c r="H20" i="5"/>
  <c r="H18" i="3"/>
</calcChain>
</file>

<file path=xl/sharedStrings.xml><?xml version="1.0" encoding="utf-8"?>
<sst xmlns="http://schemas.openxmlformats.org/spreadsheetml/2006/main" count="62" uniqueCount="32">
  <si>
    <t>What is in the function machine?</t>
  </si>
  <si>
    <t>Total Score =</t>
  </si>
  <si>
    <t>Score =</t>
  </si>
  <si>
    <t>Type your answer in the box below:</t>
  </si>
  <si>
    <t>Input</t>
  </si>
  <si>
    <t>Output</t>
  </si>
  <si>
    <r>
      <t>Input (</t>
    </r>
    <r>
      <rPr>
        <b/>
        <i/>
        <sz val="14"/>
        <color indexed="10"/>
        <rFont val="Times New Roman"/>
        <family val="1"/>
      </rPr>
      <t>x</t>
    </r>
    <r>
      <rPr>
        <b/>
        <sz val="12"/>
        <color indexed="10"/>
        <rFont val="Geneva"/>
      </rPr>
      <t>)</t>
    </r>
  </si>
  <si>
    <r>
      <t>y</t>
    </r>
    <r>
      <rPr>
        <b/>
        <sz val="14"/>
        <color indexed="36"/>
        <rFont val="Geneva"/>
      </rPr>
      <t xml:space="preserve"> </t>
    </r>
    <r>
      <rPr>
        <b/>
        <sz val="12"/>
        <color indexed="36"/>
        <rFont val="Geneva"/>
      </rPr>
      <t>=</t>
    </r>
  </si>
  <si>
    <r>
      <t>Output (</t>
    </r>
    <r>
      <rPr>
        <b/>
        <i/>
        <sz val="14"/>
        <color indexed="10"/>
        <rFont val="Times New Roman"/>
        <family val="1"/>
      </rPr>
      <t>y</t>
    </r>
    <r>
      <rPr>
        <b/>
        <sz val="12"/>
        <color indexed="10"/>
        <rFont val="Geneva"/>
      </rPr>
      <t>)</t>
    </r>
  </si>
  <si>
    <t>Complete the empty boxes:</t>
  </si>
  <si>
    <t>Click on Sheet 3 below to proceed.</t>
  </si>
  <si>
    <r>
      <rPr>
        <b/>
        <i/>
        <sz val="14"/>
        <color indexed="20"/>
        <rFont val="Geneva"/>
      </rPr>
      <t>y</t>
    </r>
    <r>
      <rPr>
        <b/>
        <sz val="14"/>
        <color indexed="36"/>
        <rFont val="Geneva"/>
      </rPr>
      <t xml:space="preserve"> =</t>
    </r>
  </si>
  <si>
    <t>Click on Sheet 4 below to proceed.</t>
  </si>
  <si>
    <t>y</t>
  </si>
  <si>
    <t>y =</t>
  </si>
  <si>
    <t>x</t>
  </si>
  <si>
    <t>Click on Sheet 5 below to proceed.</t>
  </si>
  <si>
    <r>
      <rPr>
        <b/>
        <i/>
        <sz val="14"/>
        <color indexed="16"/>
        <rFont val="Geneva"/>
      </rPr>
      <t>y</t>
    </r>
    <r>
      <rPr>
        <b/>
        <sz val="14"/>
        <color indexed="16"/>
        <rFont val="Geneva"/>
      </rPr>
      <t xml:space="preserve"> =</t>
    </r>
  </si>
  <si>
    <t>Total Score  =</t>
  </si>
  <si>
    <t>THE FUNCTION MACHINE</t>
  </si>
  <si>
    <t>Use a / mark to divide, e.g.  6/2 = 3. Do not multiply by decimals.</t>
  </si>
  <si>
    <t>Click on Sheet 2 below to continue ….</t>
  </si>
  <si>
    <t xml:space="preserve">To raise something to a power, write x^2, with a carat to describe the power. </t>
  </si>
  <si>
    <r>
      <t xml:space="preserve">If you need a hint, type </t>
    </r>
    <r>
      <rPr>
        <b/>
        <i/>
        <sz val="12"/>
        <color indexed="12"/>
        <rFont val="Geneva"/>
      </rPr>
      <t>"?"</t>
    </r>
    <r>
      <rPr>
        <b/>
        <sz val="12"/>
        <color indexed="12"/>
        <rFont val="Geneva"/>
      </rPr>
      <t xml:space="preserve"> in the box below:</t>
    </r>
  </si>
  <si>
    <r>
      <t xml:space="preserve">If you need a hint, type </t>
    </r>
    <r>
      <rPr>
        <b/>
        <i/>
        <sz val="14"/>
        <color indexed="12"/>
        <rFont val="Geneva"/>
      </rPr>
      <t>"?"</t>
    </r>
    <r>
      <rPr>
        <b/>
        <sz val="14"/>
        <color indexed="12"/>
        <rFont val="Geneva"/>
      </rPr>
      <t xml:space="preserve"> in the box below:</t>
    </r>
  </si>
  <si>
    <r>
      <t xml:space="preserve">If you need a hint, type </t>
    </r>
    <r>
      <rPr>
        <i/>
        <sz val="14"/>
        <rFont val="Arial"/>
        <family val="2"/>
      </rPr>
      <t>"?"</t>
    </r>
    <r>
      <rPr>
        <sz val="14"/>
        <rFont val="Arial"/>
        <family val="2"/>
      </rPr>
      <t xml:space="preserve"> in the box below:</t>
    </r>
  </si>
  <si>
    <r>
      <t xml:space="preserve">If you need another "?", type </t>
    </r>
    <r>
      <rPr>
        <i/>
        <sz val="14"/>
        <rFont val="Arial"/>
        <family val="2"/>
      </rPr>
      <t>hint</t>
    </r>
    <r>
      <rPr>
        <sz val="14"/>
        <rFont val="Arial"/>
        <family val="2"/>
      </rPr>
      <t xml:space="preserve"> in the box below:</t>
    </r>
  </si>
  <si>
    <r>
      <t xml:space="preserve">If you need another hint, type </t>
    </r>
    <r>
      <rPr>
        <i/>
        <sz val="14"/>
        <rFont val="Arial"/>
        <family val="2"/>
      </rPr>
      <t>"?"</t>
    </r>
    <r>
      <rPr>
        <sz val="14"/>
        <rFont val="Arial"/>
        <family val="2"/>
      </rPr>
      <t xml:space="preserve"> in the box below:</t>
    </r>
  </si>
  <si>
    <r>
      <t xml:space="preserve">In this exercise you will be given a </t>
    </r>
    <r>
      <rPr>
        <i/>
        <sz val="14"/>
        <color rgb="FF600080"/>
        <rFont val="Arial"/>
        <family val="2"/>
      </rPr>
      <t>function machine</t>
    </r>
    <r>
      <rPr>
        <sz val="14"/>
        <color rgb="FF600080"/>
        <rFont val="Arial"/>
        <family val="2"/>
      </rPr>
      <t>.</t>
    </r>
  </si>
  <si>
    <r>
      <t>You will be given x values (</t>
    </r>
    <r>
      <rPr>
        <i/>
        <sz val="14"/>
        <color rgb="FF600080"/>
        <rFont val="Arial"/>
        <family val="2"/>
      </rPr>
      <t>input numbers</t>
    </r>
    <r>
      <rPr>
        <sz val="14"/>
        <color rgb="FF600080"/>
        <rFont val="Arial"/>
        <family val="2"/>
      </rPr>
      <t>) and y values (output numbers).</t>
    </r>
  </si>
  <si>
    <r>
      <t>Your job is to find out what the function (</t>
    </r>
    <r>
      <rPr>
        <i/>
        <sz val="14"/>
        <color rgb="FF600080"/>
        <rFont val="Arial"/>
        <family val="2"/>
      </rPr>
      <t>operator</t>
    </r>
    <r>
      <rPr>
        <sz val="14"/>
        <color rgb="FF600080"/>
        <rFont val="Arial"/>
        <family val="2"/>
      </rPr>
      <t xml:space="preserve">) is in the machine. </t>
    </r>
  </si>
  <si>
    <r>
      <t xml:space="preserve">Remember to write expressions </t>
    </r>
    <r>
      <rPr>
        <sz val="14"/>
        <color rgb="FF600080"/>
        <rFont val="Arial"/>
        <family val="2"/>
      </rPr>
      <t xml:space="preserve">like 3x+1 </t>
    </r>
    <r>
      <rPr>
        <i/>
        <sz val="14"/>
        <color rgb="FF600080"/>
        <rFont val="Arial"/>
        <family val="2"/>
      </rPr>
      <t>with no spaces</t>
    </r>
    <r>
      <rPr>
        <sz val="14"/>
        <color rgb="FF600080"/>
        <rFont val="Arial"/>
        <family val="2"/>
      </rPr>
      <t xml:space="preserve"> or multiplication signs.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</si>
</sst>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0"/>
      <name val="Geneva"/>
    </font>
    <font>
      <sz val="10"/>
      <name val="Geneva"/>
    </font>
    <font>
      <sz val="10"/>
      <color indexed="8"/>
      <name val="Geneva"/>
    </font>
    <font>
      <b/>
      <sz val="14"/>
      <color indexed="8"/>
      <name val="Geneva"/>
    </font>
    <font>
      <b/>
      <sz val="14"/>
      <color indexed="18"/>
      <name val="Geneva"/>
    </font>
    <font>
      <b/>
      <sz val="14"/>
      <color indexed="10"/>
      <name val="Geneva"/>
    </font>
    <font>
      <b/>
      <sz val="12"/>
      <color indexed="54"/>
      <name val="Geneva"/>
    </font>
    <font>
      <b/>
      <sz val="18"/>
      <color indexed="8"/>
      <name val="Geneva"/>
    </font>
    <font>
      <b/>
      <sz val="14"/>
      <name val="Geneva"/>
    </font>
    <font>
      <b/>
      <sz val="14"/>
      <color indexed="12"/>
      <name val="Geneva"/>
    </font>
    <font>
      <b/>
      <sz val="14"/>
      <color indexed="36"/>
      <name val="Geneva"/>
    </font>
    <font>
      <b/>
      <sz val="14"/>
      <color indexed="39"/>
      <name val="Geneva"/>
    </font>
    <font>
      <b/>
      <sz val="14"/>
      <color indexed="33"/>
      <name val="Geneva"/>
    </font>
    <font>
      <sz val="13"/>
      <name val="Geneva"/>
    </font>
    <font>
      <b/>
      <sz val="12"/>
      <color indexed="10"/>
      <name val="Geneva"/>
    </font>
    <font>
      <b/>
      <sz val="12"/>
      <color indexed="18"/>
      <name val="Geneva"/>
    </font>
    <font>
      <b/>
      <sz val="12"/>
      <color indexed="16"/>
      <name val="Geneva"/>
    </font>
    <font>
      <b/>
      <sz val="14"/>
      <color indexed="59"/>
      <name val="Geneva"/>
    </font>
    <font>
      <b/>
      <sz val="14"/>
      <color indexed="48"/>
      <name val="Geneva"/>
    </font>
    <font>
      <b/>
      <sz val="12"/>
      <color indexed="58"/>
      <name val="Geneva"/>
    </font>
    <font>
      <b/>
      <sz val="12"/>
      <color indexed="39"/>
      <name val="Geneva"/>
    </font>
    <font>
      <sz val="12"/>
      <color indexed="8"/>
      <name val="Geneva"/>
    </font>
    <font>
      <b/>
      <sz val="10"/>
      <color indexed="16"/>
      <name val="Geneva"/>
    </font>
    <font>
      <sz val="10"/>
      <color indexed="43"/>
      <name val="Geneva"/>
    </font>
    <font>
      <sz val="10"/>
      <color indexed="47"/>
      <name val="Geneva"/>
    </font>
    <font>
      <sz val="8"/>
      <name val="Geneva"/>
    </font>
    <font>
      <sz val="10"/>
      <color indexed="22"/>
      <name val="Geneva"/>
    </font>
    <font>
      <b/>
      <sz val="10"/>
      <color indexed="10"/>
      <name val="Geneva"/>
    </font>
    <font>
      <b/>
      <sz val="14"/>
      <color indexed="17"/>
      <name val="Geneva"/>
    </font>
    <font>
      <b/>
      <sz val="10"/>
      <color indexed="17"/>
      <name val="Geneva"/>
    </font>
    <font>
      <b/>
      <sz val="14"/>
      <color indexed="16"/>
      <name val="Geneva"/>
    </font>
    <font>
      <b/>
      <sz val="10"/>
      <color indexed="36"/>
      <name val="Geneva"/>
    </font>
    <font>
      <b/>
      <sz val="14"/>
      <color indexed="53"/>
      <name val="Geneva"/>
    </font>
    <font>
      <b/>
      <sz val="10"/>
      <color indexed="53"/>
      <name val="Geneva"/>
    </font>
    <font>
      <sz val="10"/>
      <color indexed="27"/>
      <name val="Geneva"/>
    </font>
    <font>
      <b/>
      <i/>
      <sz val="14"/>
      <color indexed="10"/>
      <name val="Times New Roman"/>
      <family val="1"/>
    </font>
    <font>
      <b/>
      <i/>
      <sz val="14"/>
      <color indexed="36"/>
      <name val="Times New Roman"/>
      <family val="1"/>
    </font>
    <font>
      <b/>
      <sz val="12"/>
      <color indexed="36"/>
      <name val="Geneva"/>
    </font>
    <font>
      <b/>
      <sz val="12"/>
      <color indexed="12"/>
      <name val="Geneva"/>
    </font>
    <font>
      <sz val="12"/>
      <color indexed="12"/>
      <name val="Times New Roman"/>
      <family val="1"/>
    </font>
    <font>
      <sz val="14"/>
      <color indexed="10"/>
      <name val="Wingdings"/>
      <charset val="2"/>
    </font>
    <font>
      <b/>
      <i/>
      <sz val="12"/>
      <color indexed="12"/>
      <name val="Geneva"/>
    </font>
    <font>
      <b/>
      <sz val="12"/>
      <color indexed="33"/>
      <name val="Geneva"/>
    </font>
    <font>
      <b/>
      <i/>
      <sz val="14"/>
      <color indexed="20"/>
      <name val="Geneva"/>
    </font>
    <font>
      <b/>
      <i/>
      <sz val="14"/>
      <color indexed="12"/>
      <name val="Geneva"/>
    </font>
    <font>
      <b/>
      <i/>
      <sz val="14"/>
      <color indexed="16"/>
      <name val="Geneva"/>
    </font>
    <font>
      <sz val="16"/>
      <color rgb="FFFF0000"/>
      <name val="Geneva"/>
    </font>
    <font>
      <b/>
      <sz val="14"/>
      <color rgb="FF0000FF"/>
      <name val="Geneva"/>
    </font>
    <font>
      <sz val="16"/>
      <color rgb="FF0000FF"/>
      <name val="Geneva"/>
    </font>
    <font>
      <b/>
      <sz val="18"/>
      <color rgb="FFFF0000"/>
      <name val="Geneva"/>
    </font>
    <font>
      <b/>
      <sz val="14"/>
      <color rgb="FF600080"/>
      <name val="Geneva"/>
    </font>
    <font>
      <sz val="14"/>
      <color rgb="FFFF0000"/>
      <name val="Geneva"/>
    </font>
    <font>
      <b/>
      <sz val="10"/>
      <color rgb="FFFF0000"/>
      <name val="Geneva"/>
    </font>
    <font>
      <sz val="14"/>
      <name val="Arial"/>
      <family val="2"/>
    </font>
    <font>
      <i/>
      <sz val="14"/>
      <name val="Arial"/>
      <family val="2"/>
    </font>
    <font>
      <sz val="14"/>
      <color rgb="FF600080"/>
      <name val="Arial"/>
      <family val="2"/>
    </font>
    <font>
      <i/>
      <sz val="14"/>
      <color rgb="FF600080"/>
      <name val="Arial"/>
      <family val="2"/>
    </font>
    <font>
      <sz val="14"/>
      <color rgb="FFFF0000"/>
      <name val="Wingdings"/>
      <charset val="2"/>
    </font>
    <font>
      <b/>
      <sz val="14"/>
      <color rgb="FFFF0000"/>
      <name val="Wingdings"/>
      <charset val="2"/>
    </font>
    <font>
      <sz val="12"/>
      <color rgb="FF008000"/>
      <name val="System"/>
    </font>
    <font>
      <sz val="12"/>
      <color rgb="FFFF0000"/>
      <name val="System"/>
    </font>
    <font>
      <sz val="12"/>
      <color rgb="FF996633"/>
      <name val="System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14" fillId="3" borderId="0" xfId="0" applyFont="1" applyFill="1"/>
    <xf numFmtId="0" fontId="7" fillId="4" borderId="0" xfId="0" applyFont="1" applyFill="1"/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/>
    <xf numFmtId="0" fontId="8" fillId="4" borderId="0" xfId="0" applyFont="1" applyFill="1"/>
    <xf numFmtId="0" fontId="12" fillId="4" borderId="0" xfId="0" applyFont="1" applyFill="1"/>
    <xf numFmtId="0" fontId="16" fillId="4" borderId="0" xfId="0" applyFont="1" applyFill="1"/>
    <xf numFmtId="0" fontId="1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7" fillId="5" borderId="0" xfId="0" applyFont="1" applyFill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1" fillId="5" borderId="0" xfId="0" applyFont="1" applyFill="1"/>
    <xf numFmtId="0" fontId="18" fillId="5" borderId="0" xfId="0" applyFont="1" applyFill="1"/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0" fontId="20" fillId="3" borderId="0" xfId="0" applyFont="1" applyFill="1"/>
    <xf numFmtId="0" fontId="20" fillId="4" borderId="0" xfId="0" applyFont="1" applyFill="1"/>
    <xf numFmtId="0" fontId="14" fillId="5" borderId="0" xfId="0" applyFont="1" applyFill="1"/>
    <xf numFmtId="0" fontId="23" fillId="5" borderId="0" xfId="0" applyFont="1" applyFill="1"/>
    <xf numFmtId="0" fontId="24" fillId="4" borderId="0" xfId="0" applyFont="1" applyFill="1"/>
    <xf numFmtId="0" fontId="26" fillId="4" borderId="0" xfId="0" applyFont="1" applyFill="1"/>
    <xf numFmtId="0" fontId="7" fillId="6" borderId="0" xfId="0" applyFont="1" applyFill="1"/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6" borderId="0" xfId="0" applyFont="1" applyFill="1"/>
    <xf numFmtId="0" fontId="2" fillId="6" borderId="0" xfId="0" applyFont="1" applyFill="1"/>
    <xf numFmtId="0" fontId="0" fillId="6" borderId="0" xfId="0" applyFill="1"/>
    <xf numFmtId="0" fontId="5" fillId="6" borderId="0" xfId="0" applyFont="1" applyFill="1"/>
    <xf numFmtId="0" fontId="6" fillId="6" borderId="0" xfId="0" applyFont="1" applyFill="1"/>
    <xf numFmtId="0" fontId="8" fillId="6" borderId="0" xfId="0" applyFont="1" applyFill="1"/>
    <xf numFmtId="0" fontId="12" fillId="6" borderId="0" xfId="0" applyFont="1" applyFill="1"/>
    <xf numFmtId="0" fontId="21" fillId="6" borderId="0" xfId="0" applyFont="1" applyFill="1"/>
    <xf numFmtId="0" fontId="14" fillId="6" borderId="0" xfId="0" applyFont="1" applyFill="1"/>
    <xf numFmtId="0" fontId="3" fillId="6" borderId="0" xfId="0" applyFont="1" applyFill="1"/>
    <xf numFmtId="0" fontId="2" fillId="6" borderId="0" xfId="0" applyFont="1" applyFill="1" applyBorder="1"/>
    <xf numFmtId="0" fontId="20" fillId="6" borderId="0" xfId="0" applyFont="1" applyFill="1"/>
    <xf numFmtId="0" fontId="28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31" fillId="6" borderId="0" xfId="0" applyFont="1" applyFill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7" fillId="7" borderId="0" xfId="0" applyFont="1" applyFill="1"/>
    <xf numFmtId="0" fontId="5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9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4" fillId="7" borderId="0" xfId="0" applyFont="1" applyFill="1"/>
    <xf numFmtId="0" fontId="2" fillId="7" borderId="0" xfId="0" applyFont="1" applyFill="1"/>
    <xf numFmtId="0" fontId="0" fillId="7" borderId="0" xfId="0" applyFill="1"/>
    <xf numFmtId="0" fontId="27" fillId="7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5" fillId="7" borderId="0" xfId="0" applyFont="1" applyFill="1"/>
    <xf numFmtId="0" fontId="6" fillId="7" borderId="0" xfId="0" applyFont="1" applyFill="1"/>
    <xf numFmtId="0" fontId="8" fillId="7" borderId="0" xfId="0" applyFont="1" applyFill="1"/>
    <xf numFmtId="0" fontId="10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/>
    </xf>
    <xf numFmtId="0" fontId="12" fillId="7" borderId="0" xfId="0" applyFont="1" applyFill="1"/>
    <xf numFmtId="0" fontId="17" fillId="7" borderId="0" xfId="0" applyFont="1" applyFill="1"/>
    <xf numFmtId="0" fontId="14" fillId="7" borderId="0" xfId="0" applyFont="1" applyFill="1" applyAlignment="1"/>
    <xf numFmtId="0" fontId="3" fillId="7" borderId="0" xfId="0" applyFont="1" applyFill="1"/>
    <xf numFmtId="0" fontId="16" fillId="7" borderId="0" xfId="0" applyFont="1" applyFill="1"/>
    <xf numFmtId="0" fontId="20" fillId="7" borderId="0" xfId="0" applyFont="1" applyFill="1"/>
    <xf numFmtId="0" fontId="10" fillId="6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Protection="1">
      <protection locked="0"/>
    </xf>
    <xf numFmtId="0" fontId="11" fillId="6" borderId="0" xfId="0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5" fillId="8" borderId="1" xfId="0" applyFont="1" applyFill="1" applyBorder="1" applyProtection="1">
      <protection locked="0"/>
    </xf>
    <xf numFmtId="0" fontId="11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left"/>
      <protection hidden="1"/>
    </xf>
    <xf numFmtId="0" fontId="15" fillId="6" borderId="1" xfId="0" applyFont="1" applyFill="1" applyBorder="1" applyProtection="1">
      <protection locked="0"/>
    </xf>
    <xf numFmtId="0" fontId="34" fillId="7" borderId="0" xfId="0" applyFont="1" applyFill="1" applyProtection="1">
      <protection hidden="1"/>
    </xf>
    <xf numFmtId="0" fontId="28" fillId="9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5" fillId="10" borderId="1" xfId="0" applyFont="1" applyFill="1" applyBorder="1" applyProtection="1">
      <protection locked="0"/>
    </xf>
    <xf numFmtId="0" fontId="14" fillId="5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14" fillId="6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38" fillId="6" borderId="0" xfId="0" applyFont="1" applyFill="1" applyAlignment="1">
      <alignment horizontal="left"/>
    </xf>
    <xf numFmtId="0" fontId="39" fillId="6" borderId="0" xfId="0" applyFont="1" applyFill="1" applyAlignment="1">
      <alignment horizontal="left"/>
    </xf>
    <xf numFmtId="0" fontId="40" fillId="6" borderId="0" xfId="0" applyFont="1" applyFill="1"/>
    <xf numFmtId="0" fontId="38" fillId="6" borderId="0" xfId="0" applyFont="1" applyFill="1"/>
    <xf numFmtId="0" fontId="27" fillId="8" borderId="2" xfId="0" applyFont="1" applyFill="1" applyBorder="1" applyAlignment="1" applyProtection="1">
      <alignment horizontal="center"/>
      <protection locked="0"/>
    </xf>
    <xf numFmtId="0" fontId="42" fillId="3" borderId="0" xfId="0" applyFont="1" applyFill="1"/>
    <xf numFmtId="0" fontId="46" fillId="6" borderId="0" xfId="0" applyFont="1" applyFill="1"/>
    <xf numFmtId="0" fontId="47" fillId="3" borderId="0" xfId="0" applyFont="1" applyFill="1"/>
    <xf numFmtId="0" fontId="48" fillId="3" borderId="0" xfId="0" applyFont="1" applyFill="1"/>
    <xf numFmtId="0" fontId="2" fillId="11" borderId="0" xfId="0" applyFont="1" applyFill="1" applyAlignment="1">
      <alignment horizontal="center"/>
    </xf>
    <xf numFmtId="0" fontId="39" fillId="11" borderId="0" xfId="0" applyFont="1" applyFill="1" applyAlignment="1">
      <alignment horizontal="left"/>
    </xf>
    <xf numFmtId="0" fontId="3" fillId="7" borderId="0" xfId="0" applyFont="1" applyFill="1" applyAlignment="1">
      <alignment horizontal="right"/>
    </xf>
    <xf numFmtId="0" fontId="9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4" fillId="12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left"/>
    </xf>
    <xf numFmtId="0" fontId="2" fillId="12" borderId="0" xfId="0" applyFont="1" applyFill="1" applyAlignment="1">
      <alignment horizontal="center"/>
    </xf>
    <xf numFmtId="0" fontId="5" fillId="12" borderId="0" xfId="0" applyFont="1" applyFill="1"/>
    <xf numFmtId="0" fontId="6" fillId="12" borderId="0" xfId="0" applyFont="1" applyFill="1"/>
    <xf numFmtId="0" fontId="30" fillId="12" borderId="0" xfId="0" applyFont="1" applyFill="1" applyAlignment="1">
      <alignment horizontal="center"/>
    </xf>
    <xf numFmtId="0" fontId="11" fillId="12" borderId="0" xfId="0" applyFont="1" applyFill="1" applyBorder="1" applyAlignment="1" applyProtection="1">
      <alignment horizontal="center"/>
      <protection hidden="1"/>
    </xf>
    <xf numFmtId="0" fontId="14" fillId="12" borderId="0" xfId="0" applyFont="1" applyFill="1" applyBorder="1" applyAlignment="1" applyProtection="1">
      <alignment horizontal="left"/>
      <protection hidden="1"/>
    </xf>
    <xf numFmtId="0" fontId="12" fillId="12" borderId="0" xfId="0" applyFont="1" applyFill="1"/>
    <xf numFmtId="0" fontId="30" fillId="13" borderId="1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>
      <alignment horizontal="left"/>
    </xf>
    <xf numFmtId="0" fontId="13" fillId="14" borderId="0" xfId="0" applyFont="1" applyFill="1"/>
    <xf numFmtId="0" fontId="49" fillId="14" borderId="0" xfId="0" applyFont="1" applyFill="1" applyAlignment="1">
      <alignment horizontal="left" vertical="center" readingOrder="1"/>
    </xf>
    <xf numFmtId="0" fontId="14" fillId="14" borderId="0" xfId="0" applyFont="1" applyFill="1" applyAlignment="1">
      <alignment horizontal="center"/>
    </xf>
    <xf numFmtId="0" fontId="50" fillId="14" borderId="0" xfId="0" applyFont="1" applyFill="1" applyAlignment="1">
      <alignment horizontal="left" vertical="center" readingOrder="1"/>
    </xf>
    <xf numFmtId="0" fontId="51" fillId="14" borderId="0" xfId="0" applyFont="1" applyFill="1" applyAlignment="1">
      <alignment horizontal="left" vertical="center" readingOrder="1"/>
    </xf>
    <xf numFmtId="0" fontId="14" fillId="15" borderId="0" xfId="0" applyFont="1" applyFill="1" applyAlignment="1">
      <alignment horizontal="center"/>
    </xf>
    <xf numFmtId="0" fontId="49" fillId="15" borderId="0" xfId="0" applyFont="1" applyFill="1" applyAlignment="1">
      <alignment horizontal="left" vertical="center" readingOrder="1"/>
    </xf>
    <xf numFmtId="0" fontId="13" fillId="15" borderId="0" xfId="0" applyFont="1" applyFill="1"/>
    <xf numFmtId="0" fontId="0" fillId="15" borderId="0" xfId="0" applyFill="1"/>
    <xf numFmtId="0" fontId="0" fillId="2" borderId="0" xfId="0" applyFont="1" applyFill="1"/>
    <xf numFmtId="0" fontId="52" fillId="14" borderId="0" xfId="0" applyFont="1" applyFill="1" applyAlignment="1">
      <alignment horizontal="left" vertical="center" readingOrder="1"/>
    </xf>
    <xf numFmtId="0" fontId="0" fillId="0" borderId="0" xfId="0" applyFont="1"/>
    <xf numFmtId="0" fontId="14" fillId="6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14" fillId="7" borderId="0" xfId="0" applyFont="1" applyFill="1" applyAlignment="1">
      <alignment horizontal="left"/>
    </xf>
    <xf numFmtId="0" fontId="14" fillId="7" borderId="0" xfId="0" applyFont="1" applyFill="1" applyBorder="1" applyAlignment="1">
      <alignment horizontal="left"/>
    </xf>
    <xf numFmtId="0" fontId="53" fillId="5" borderId="0" xfId="0" applyFont="1" applyFill="1"/>
    <xf numFmtId="0" fontId="53" fillId="4" borderId="0" xfId="0" applyFont="1" applyFill="1"/>
    <xf numFmtId="0" fontId="53" fillId="7" borderId="0" xfId="0" applyFont="1" applyFill="1"/>
    <xf numFmtId="0" fontId="55" fillId="14" borderId="0" xfId="0" applyFont="1" applyFill="1" applyAlignment="1">
      <alignment horizontal="left" vertical="center" readingOrder="1"/>
    </xf>
    <xf numFmtId="0" fontId="57" fillId="6" borderId="0" xfId="0" applyFont="1" applyFill="1" applyAlignment="1">
      <alignment horizontal="center" vertical="center"/>
    </xf>
    <xf numFmtId="0" fontId="58" fillId="6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FF00FF"/>
      </font>
    </dxf>
    <dxf>
      <font>
        <b/>
        <i val="0"/>
        <color rgb="FFFF00FF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CC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91</xdr:row>
      <xdr:rowOff>190500</xdr:rowOff>
    </xdr:from>
    <xdr:to>
      <xdr:col>4</xdr:col>
      <xdr:colOff>257175</xdr:colOff>
      <xdr:row>91</xdr:row>
      <xdr:rowOff>190500</xdr:rowOff>
    </xdr:to>
    <xdr:sp macro="" textlink="">
      <xdr:nvSpPr>
        <xdr:cNvPr id="1050" name="Line 1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H="1">
          <a:off x="2657475" y="163163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83135</xdr:colOff>
      <xdr:row>3</xdr:row>
      <xdr:rowOff>55422</xdr:rowOff>
    </xdr:from>
    <xdr:to>
      <xdr:col>5</xdr:col>
      <xdr:colOff>13615</xdr:colOff>
      <xdr:row>7</xdr:row>
      <xdr:rowOff>294758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0408" y="646549"/>
          <a:ext cx="1408298" cy="1310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200025</xdr:rowOff>
    </xdr:from>
    <xdr:to>
      <xdr:col>4</xdr:col>
      <xdr:colOff>228600</xdr:colOff>
      <xdr:row>9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30325" y="682625"/>
          <a:ext cx="1235075" cy="1323975"/>
          <a:chOff x="1375352" y="689552"/>
          <a:chExt cx="1328593" cy="1310121"/>
        </a:xfrm>
      </xdr:grpSpPr>
      <xdr:sp macro="" textlink="">
        <xdr:nvSpPr>
          <xdr:cNvPr id="2081" name="Line 9">
            <a:extLst>
              <a:ext uri="{FF2B5EF4-FFF2-40B4-BE49-F238E27FC236}">
                <a16:creationId xmlns:a16="http://schemas.microsoft.com/office/drawing/2014/main" id="{00000000-0008-0000-0100-000021080000}"/>
              </a:ext>
            </a:extLst>
          </xdr:cNvPr>
          <xdr:cNvSpPr>
            <a:spLocks noChangeShapeType="1"/>
          </xdr:cNvSpPr>
        </xdr:nvSpPr>
        <xdr:spPr bwMode="auto">
          <a:xfrm>
            <a:off x="2358736" y="1306368"/>
            <a:ext cx="345209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2" name="Line 7">
            <a:extLst>
              <a:ext uri="{FF2B5EF4-FFF2-40B4-BE49-F238E27FC236}">
                <a16:creationId xmlns:a16="http://schemas.microsoft.com/office/drawing/2014/main" id="{00000000-0008-0000-0100-000022080000}"/>
              </a:ext>
            </a:extLst>
          </xdr:cNvPr>
          <xdr:cNvSpPr>
            <a:spLocks noChangeShapeType="1"/>
          </xdr:cNvSpPr>
        </xdr:nvSpPr>
        <xdr:spPr bwMode="auto">
          <a:xfrm>
            <a:off x="1375352" y="1306368"/>
            <a:ext cx="269009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83" name="Group 1">
            <a:extLst>
              <a:ext uri="{FF2B5EF4-FFF2-40B4-BE49-F238E27FC236}">
                <a16:creationId xmlns:a16="http://schemas.microsoft.com/office/drawing/2014/main" id="{00000000-0008-0000-0100-000023080000}"/>
              </a:ext>
            </a:extLst>
          </xdr:cNvPr>
          <xdr:cNvGrpSpPr>
            <a:grpSpLocks/>
          </xdr:cNvGrpSpPr>
        </xdr:nvGrpSpPr>
        <xdr:grpSpPr bwMode="auto">
          <a:xfrm>
            <a:off x="1682461" y="689552"/>
            <a:ext cx="647700" cy="1310121"/>
            <a:chOff x="1524000" y="685800"/>
            <a:chExt cx="647700" cy="1323975"/>
          </a:xfrm>
        </xdr:grpSpPr>
        <xdr:pic>
          <xdr:nvPicPr>
            <xdr:cNvPr id="2084" name="Picture 15">
              <a:extLs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24000" y="685800"/>
              <a:ext cx="647700" cy="1323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2085" name="Group 14">
              <a:extLs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85925" y="1533525"/>
              <a:ext cx="266700" cy="266700"/>
              <a:chOff x="185" y="110"/>
              <a:chExt cx="28" cy="31"/>
            </a:xfrm>
          </xdr:grpSpPr>
          <xdr:sp macro="" textlink="">
            <xdr:nvSpPr>
              <xdr:cNvPr id="2086" name="Oval 2">
                <a:extLst>
                  <a:ext uri="{FF2B5EF4-FFF2-40B4-BE49-F238E27FC236}">
                    <a16:creationId xmlns:a16="http://schemas.microsoft.com/office/drawing/2014/main" id="{00000000-0008-0000-0100-0000260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5" y="110"/>
                <a:ext cx="11" cy="6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87" name="Drawing 3">
                <a:extLst>
                  <a:ext uri="{FF2B5EF4-FFF2-40B4-BE49-F238E27FC236}">
                    <a16:creationId xmlns:a16="http://schemas.microsoft.com/office/drawing/2014/main" id="{00000000-0008-0000-0100-00002708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89" y="127"/>
                <a:ext cx="19" cy="14"/>
              </a:xfrm>
              <a:custGeom>
                <a:avLst/>
                <a:gdLst>
                  <a:gd name="T0" fmla="*/ 0 w 16384"/>
                  <a:gd name="T1" fmla="*/ 0 h 16384"/>
                  <a:gd name="T2" fmla="*/ 0 w 16384"/>
                  <a:gd name="T3" fmla="*/ 0 h 16384"/>
                  <a:gd name="T4" fmla="*/ 0 w 16384"/>
                  <a:gd name="T5" fmla="*/ 0 h 16384"/>
                  <a:gd name="T6" fmla="*/ 0 w 16384"/>
                  <a:gd name="T7" fmla="*/ 0 h 16384"/>
                  <a:gd name="T8" fmla="*/ 0 w 16384"/>
                  <a:gd name="T9" fmla="*/ 0 h 16384"/>
                  <a:gd name="T10" fmla="*/ 0 w 16384"/>
                  <a:gd name="T11" fmla="*/ 0 h 16384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6384" h="16384">
                    <a:moveTo>
                      <a:pt x="0" y="0"/>
                    </a:moveTo>
                    <a:lnTo>
                      <a:pt x="1820" y="9830"/>
                    </a:lnTo>
                    <a:lnTo>
                      <a:pt x="6372" y="16384"/>
                    </a:lnTo>
                    <a:lnTo>
                      <a:pt x="11833" y="16384"/>
                    </a:lnTo>
                    <a:lnTo>
                      <a:pt x="14564" y="13107"/>
                    </a:lnTo>
                    <a:lnTo>
                      <a:pt x="16384" y="3277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000000" mc:Ignorable="a14" a14:legacySpreadsheetColorIndex="64"/>
                    </a:solidFill>
                  </a14:hiddenFill>
                </a:ext>
              </a:extLst>
            </xdr:spPr>
          </xdr:sp>
          <xdr:sp macro="" textlink="">
            <xdr:nvSpPr>
              <xdr:cNvPr id="2088" name="Oval 4">
                <a:extLst>
                  <a:ext uri="{FF2B5EF4-FFF2-40B4-BE49-F238E27FC236}">
                    <a16:creationId xmlns:a16="http://schemas.microsoft.com/office/drawing/2014/main" id="{00000000-0008-0000-0100-0000280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03" y="111"/>
                <a:ext cx="10" cy="6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89" name="Freeform 12">
                <a:extLst>
                  <a:ext uri="{FF2B5EF4-FFF2-40B4-BE49-F238E27FC236}">
                    <a16:creationId xmlns:a16="http://schemas.microsoft.com/office/drawing/2014/main" id="{00000000-0008-0000-0100-00002908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6" y="120"/>
                <a:ext cx="10" cy="11"/>
              </a:xfrm>
              <a:custGeom>
                <a:avLst/>
                <a:gdLst>
                  <a:gd name="T0" fmla="*/ 0 w 10"/>
                  <a:gd name="T1" fmla="*/ 0 h 11"/>
                  <a:gd name="T2" fmla="*/ 3 w 10"/>
                  <a:gd name="T3" fmla="*/ 5 h 11"/>
                  <a:gd name="T4" fmla="*/ 2 w 10"/>
                  <a:gd name="T5" fmla="*/ 11 h 11"/>
                  <a:gd name="T6" fmla="*/ 0 60000 65536"/>
                  <a:gd name="T7" fmla="*/ 0 60000 65536"/>
                  <a:gd name="T8" fmla="*/ 0 60000 6553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0" t="0" r="r" b="b"/>
                <a:pathLst>
                  <a:path w="10" h="11">
                    <a:moveTo>
                      <a:pt x="0" y="0"/>
                    </a:moveTo>
                    <a:cubicBezTo>
                      <a:pt x="4" y="1"/>
                      <a:pt x="10" y="3"/>
                      <a:pt x="3" y="5"/>
                    </a:cubicBezTo>
                    <a:cubicBezTo>
                      <a:pt x="2" y="9"/>
                      <a:pt x="2" y="7"/>
                      <a:pt x="2" y="11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</xdr:row>
      <xdr:rowOff>123825</xdr:rowOff>
    </xdr:from>
    <xdr:to>
      <xdr:col>5</xdr:col>
      <xdr:colOff>0</xdr:colOff>
      <xdr:row>6</xdr:row>
      <xdr:rowOff>123825</xdr:rowOff>
    </xdr:to>
    <xdr:sp macro="" textlink="">
      <xdr:nvSpPr>
        <xdr:cNvPr id="3089" name="Line 9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>
          <a:off x="2105025" y="1400175"/>
          <a:ext cx="3143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5</xdr:row>
          <xdr:rowOff>19050</xdr:rowOff>
        </xdr:from>
        <xdr:to>
          <xdr:col>3</xdr:col>
          <xdr:colOff>717550</xdr:colOff>
          <xdr:row>11</xdr:row>
          <xdr:rowOff>165100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ZA" sz="1200" b="0" i="0" u="none" strike="noStrike" baseline="0">
                  <a:solidFill>
                    <a:srgbClr val="008000"/>
                  </a:solidFill>
                  <a:latin typeface="System"/>
                </a:rPr>
                <a:t>Function machine</a:t>
              </a:r>
            </a:p>
            <a:p>
              <a:pPr algn="ctr" rtl="0">
                <a:defRPr sz="1000"/>
              </a:pP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609600</xdr:colOff>
      <xdr:row>6</xdr:row>
      <xdr:rowOff>123825</xdr:rowOff>
    </xdr:from>
    <xdr:to>
      <xdr:col>3</xdr:col>
      <xdr:colOff>28575</xdr:colOff>
      <xdr:row>6</xdr:row>
      <xdr:rowOff>123825</xdr:rowOff>
    </xdr:to>
    <xdr:sp macro="" textlink="">
      <xdr:nvSpPr>
        <xdr:cNvPr id="3090" name="Line 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ShapeType="1"/>
        </xdr:cNvSpPr>
      </xdr:nvSpPr>
      <xdr:spPr bwMode="auto">
        <a:xfrm>
          <a:off x="1323975" y="1400175"/>
          <a:ext cx="180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241300</xdr:colOff>
      <xdr:row>5</xdr:row>
      <xdr:rowOff>76200</xdr:rowOff>
    </xdr:from>
    <xdr:to>
      <xdr:col>3</xdr:col>
      <xdr:colOff>527050</xdr:colOff>
      <xdr:row>6</xdr:row>
      <xdr:rowOff>219074</xdr:rowOff>
    </xdr:to>
    <xdr:pic>
      <xdr:nvPicPr>
        <xdr:cNvPr id="3091" name="Picture 10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831850"/>
          <a:ext cx="285750" cy="307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123825</xdr:rowOff>
    </xdr:from>
    <xdr:to>
      <xdr:col>4</xdr:col>
      <xdr:colOff>171450</xdr:colOff>
      <xdr:row>5</xdr:row>
      <xdr:rowOff>123825</xdr:rowOff>
    </xdr:to>
    <xdr:sp macro="" textlink="">
      <xdr:nvSpPr>
        <xdr:cNvPr id="4119" name="Line 7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ShapeType="1"/>
        </xdr:cNvSpPr>
      </xdr:nvSpPr>
      <xdr:spPr bwMode="auto">
        <a:xfrm>
          <a:off x="2162175" y="1247775"/>
          <a:ext cx="2476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2</xdr:row>
          <xdr:rowOff>139700</xdr:rowOff>
        </xdr:from>
        <xdr:to>
          <xdr:col>3</xdr:col>
          <xdr:colOff>692150</xdr:colOff>
          <xdr:row>8</xdr:row>
          <xdr:rowOff>158750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ZA" sz="1200" b="0" i="0" u="none" strike="noStrike" baseline="0">
                  <a:solidFill>
                    <a:srgbClr val="FF0000"/>
                  </a:solidFill>
                  <a:latin typeface="System"/>
                </a:rPr>
                <a:t>Function machine</a:t>
              </a: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  <a:p>
              <a:pPr algn="ctr" rtl="0">
                <a:defRPr sz="1000"/>
              </a:pP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238125</xdr:colOff>
      <xdr:row>6</xdr:row>
      <xdr:rowOff>95250</xdr:rowOff>
    </xdr:from>
    <xdr:to>
      <xdr:col>3</xdr:col>
      <xdr:colOff>504825</xdr:colOff>
      <xdr:row>7</xdr:row>
      <xdr:rowOff>209550</xdr:rowOff>
    </xdr:to>
    <xdr:grpSp>
      <xdr:nvGrpSpPr>
        <xdr:cNvPr id="4120" name="Group 8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GrpSpPr>
          <a:grpSpLocks/>
        </xdr:cNvGrpSpPr>
      </xdr:nvGrpSpPr>
      <xdr:grpSpPr bwMode="auto">
        <a:xfrm>
          <a:off x="1781175" y="1187450"/>
          <a:ext cx="266700" cy="279400"/>
          <a:chOff x="185" y="112"/>
          <a:chExt cx="28" cy="29"/>
        </a:xfrm>
      </xdr:grpSpPr>
      <xdr:sp macro="" textlink="">
        <xdr:nvSpPr>
          <xdr:cNvPr id="4122" name="Oval 2">
            <a:extLst>
              <a:ext uri="{FF2B5EF4-FFF2-40B4-BE49-F238E27FC236}">
                <a16:creationId xmlns:a16="http://schemas.microsoft.com/office/drawing/2014/main" id="{00000000-0008-0000-0300-00001A100000}"/>
              </a:ext>
            </a:extLst>
          </xdr:cNvPr>
          <xdr:cNvSpPr>
            <a:spLocks noChangeArrowheads="1"/>
          </xdr:cNvSpPr>
        </xdr:nvSpPr>
        <xdr:spPr bwMode="auto">
          <a:xfrm>
            <a:off x="185" y="112"/>
            <a:ext cx="11" cy="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123" name="Drawing 3">
            <a:extLst>
              <a:ext uri="{FF2B5EF4-FFF2-40B4-BE49-F238E27FC236}">
                <a16:creationId xmlns:a16="http://schemas.microsoft.com/office/drawing/2014/main" id="{00000000-0008-0000-0300-00001B100000}"/>
              </a:ext>
            </a:extLst>
          </xdr:cNvPr>
          <xdr:cNvSpPr>
            <a:spLocks/>
          </xdr:cNvSpPr>
        </xdr:nvSpPr>
        <xdr:spPr bwMode="auto">
          <a:xfrm>
            <a:off x="189" y="127"/>
            <a:ext cx="19" cy="14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820" y="9830"/>
                </a:lnTo>
                <a:lnTo>
                  <a:pt x="6372" y="16384"/>
                </a:lnTo>
                <a:lnTo>
                  <a:pt x="11833" y="16384"/>
                </a:lnTo>
                <a:lnTo>
                  <a:pt x="14564" y="13107"/>
                </a:lnTo>
                <a:lnTo>
                  <a:pt x="16384" y="3277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124" name="Oval 4">
            <a:extLst>
              <a:ext uri="{FF2B5EF4-FFF2-40B4-BE49-F238E27FC236}">
                <a16:creationId xmlns:a16="http://schemas.microsoft.com/office/drawing/2014/main" id="{00000000-0008-0000-0300-00001C100000}"/>
              </a:ext>
            </a:extLst>
          </xdr:cNvPr>
          <xdr:cNvSpPr>
            <a:spLocks noChangeArrowheads="1"/>
          </xdr:cNvSpPr>
        </xdr:nvSpPr>
        <xdr:spPr bwMode="auto">
          <a:xfrm>
            <a:off x="203" y="113"/>
            <a:ext cx="10" cy="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125" name="Drawing 5">
            <a:extLst>
              <a:ext uri="{FF2B5EF4-FFF2-40B4-BE49-F238E27FC236}">
                <a16:creationId xmlns:a16="http://schemas.microsoft.com/office/drawing/2014/main" id="{00000000-0008-0000-0300-00001D100000}"/>
              </a:ext>
            </a:extLst>
          </xdr:cNvPr>
          <xdr:cNvSpPr>
            <a:spLocks/>
          </xdr:cNvSpPr>
        </xdr:nvSpPr>
        <xdr:spPr bwMode="auto">
          <a:xfrm>
            <a:off x="195" y="118"/>
            <a:ext cx="6" cy="1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384" h="16384">
                <a:moveTo>
                  <a:pt x="10923" y="0"/>
                </a:moveTo>
                <a:lnTo>
                  <a:pt x="2731" y="6144"/>
                </a:lnTo>
                <a:lnTo>
                  <a:pt x="0" y="12288"/>
                </a:lnTo>
                <a:lnTo>
                  <a:pt x="8192" y="16384"/>
                </a:lnTo>
                <a:lnTo>
                  <a:pt x="16384" y="14336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590550</xdr:colOff>
      <xdr:row>5</xdr:row>
      <xdr:rowOff>123825</xdr:rowOff>
    </xdr:from>
    <xdr:to>
      <xdr:col>3</xdr:col>
      <xdr:colOff>28575</xdr:colOff>
      <xdr:row>5</xdr:row>
      <xdr:rowOff>123825</xdr:rowOff>
    </xdr:to>
    <xdr:sp macro="" textlink="">
      <xdr:nvSpPr>
        <xdr:cNvPr id="4121" name="Line 6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ShapeType="1"/>
        </xdr:cNvSpPr>
      </xdr:nvSpPr>
      <xdr:spPr bwMode="auto">
        <a:xfrm>
          <a:off x="1304925" y="1247775"/>
          <a:ext cx="2000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5</xdr:row>
      <xdr:rowOff>123825</xdr:rowOff>
    </xdr:from>
    <xdr:to>
      <xdr:col>4</xdr:col>
      <xdr:colOff>171450</xdr:colOff>
      <xdr:row>5</xdr:row>
      <xdr:rowOff>123825</xdr:rowOff>
    </xdr:to>
    <xdr:sp macro="" textlink="">
      <xdr:nvSpPr>
        <xdr:cNvPr id="5143" name="Line 7">
          <a:extLs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>
          <a:spLocks noChangeShapeType="1"/>
        </xdr:cNvSpPr>
      </xdr:nvSpPr>
      <xdr:spPr bwMode="auto">
        <a:xfrm>
          <a:off x="2171700" y="1247775"/>
          <a:ext cx="238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82550</xdr:colOff>
          <xdr:row>2</xdr:row>
          <xdr:rowOff>82550</xdr:rowOff>
        </xdr:from>
        <xdr:to>
          <xdr:col>3</xdr:col>
          <xdr:colOff>768350</xdr:colOff>
          <xdr:row>8</xdr:row>
          <xdr:rowOff>95250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ZA" sz="1200" b="0" i="0" u="none" strike="noStrike" baseline="0">
                  <a:solidFill>
                    <a:srgbClr val="008000"/>
                  </a:solidFill>
                  <a:latin typeface="System"/>
                </a:rPr>
                <a:t>Function machine</a:t>
              </a:r>
            </a:p>
            <a:p>
              <a:pPr algn="ctr" rtl="0">
                <a:defRPr sz="1000"/>
              </a:pP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238125</xdr:colOff>
      <xdr:row>6</xdr:row>
      <xdr:rowOff>152400</xdr:rowOff>
    </xdr:from>
    <xdr:to>
      <xdr:col>3</xdr:col>
      <xdr:colOff>504825</xdr:colOff>
      <xdr:row>8</xdr:row>
      <xdr:rowOff>38100</xdr:rowOff>
    </xdr:to>
    <xdr:grpSp>
      <xdr:nvGrpSpPr>
        <xdr:cNvPr id="5144" name="Group 8">
          <a:extLst>
            <a:ext uri="{FF2B5EF4-FFF2-40B4-BE49-F238E27FC236}">
              <a16:creationId xmlns:a16="http://schemas.microsoft.com/office/drawing/2014/main" id="{00000000-0008-0000-0400-000018140000}"/>
            </a:ext>
          </a:extLst>
        </xdr:cNvPr>
        <xdr:cNvGrpSpPr>
          <a:grpSpLocks/>
        </xdr:cNvGrpSpPr>
      </xdr:nvGrpSpPr>
      <xdr:grpSpPr bwMode="auto">
        <a:xfrm>
          <a:off x="1781175" y="1257300"/>
          <a:ext cx="266700" cy="279400"/>
          <a:chOff x="185" y="112"/>
          <a:chExt cx="28" cy="29"/>
        </a:xfrm>
      </xdr:grpSpPr>
      <xdr:sp macro="" textlink="">
        <xdr:nvSpPr>
          <xdr:cNvPr id="5146" name="Oval 2">
            <a:extLst>
              <a:ext uri="{FF2B5EF4-FFF2-40B4-BE49-F238E27FC236}">
                <a16:creationId xmlns:a16="http://schemas.microsoft.com/office/drawing/2014/main" id="{00000000-0008-0000-0400-00001A140000}"/>
              </a:ext>
            </a:extLst>
          </xdr:cNvPr>
          <xdr:cNvSpPr>
            <a:spLocks noChangeArrowheads="1"/>
          </xdr:cNvSpPr>
        </xdr:nvSpPr>
        <xdr:spPr bwMode="auto">
          <a:xfrm>
            <a:off x="185" y="112"/>
            <a:ext cx="11" cy="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</xdr:spPr>
      </xdr:sp>
      <xdr:sp macro="" textlink="">
        <xdr:nvSpPr>
          <xdr:cNvPr id="5147" name="Drawing 3">
            <a:extLst>
              <a:ext uri="{FF2B5EF4-FFF2-40B4-BE49-F238E27FC236}">
                <a16:creationId xmlns:a16="http://schemas.microsoft.com/office/drawing/2014/main" id="{00000000-0008-0000-0400-00001B140000}"/>
              </a:ext>
            </a:extLst>
          </xdr:cNvPr>
          <xdr:cNvSpPr>
            <a:spLocks/>
          </xdr:cNvSpPr>
        </xdr:nvSpPr>
        <xdr:spPr bwMode="auto">
          <a:xfrm>
            <a:off x="189" y="127"/>
            <a:ext cx="19" cy="14"/>
          </a:xfrm>
          <a:custGeom>
            <a:avLst/>
            <a:gdLst>
              <a:gd name="T0" fmla="*/ 0 w 19"/>
              <a:gd name="T1" fmla="*/ 0 h 14"/>
              <a:gd name="T2" fmla="*/ 2 w 19"/>
              <a:gd name="T3" fmla="*/ 8 h 14"/>
              <a:gd name="T4" fmla="*/ 10 w 19"/>
              <a:gd name="T5" fmla="*/ 14 h 14"/>
              <a:gd name="T6" fmla="*/ 17 w 19"/>
              <a:gd name="T7" fmla="*/ 11 h 14"/>
              <a:gd name="T8" fmla="*/ 19 w 19"/>
              <a:gd name="T9" fmla="*/ 3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9" h="14">
                <a:moveTo>
                  <a:pt x="0" y="0"/>
                </a:moveTo>
                <a:lnTo>
                  <a:pt x="2" y="8"/>
                </a:lnTo>
                <a:lnTo>
                  <a:pt x="10" y="14"/>
                </a:lnTo>
                <a:lnTo>
                  <a:pt x="17" y="11"/>
                </a:lnTo>
                <a:lnTo>
                  <a:pt x="19" y="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148" name="Oval 4">
            <a:extLst>
              <a:ext uri="{FF2B5EF4-FFF2-40B4-BE49-F238E27FC236}">
                <a16:creationId xmlns:a16="http://schemas.microsoft.com/office/drawing/2014/main" id="{00000000-0008-0000-0400-00001C140000}"/>
              </a:ext>
            </a:extLst>
          </xdr:cNvPr>
          <xdr:cNvSpPr>
            <a:spLocks noChangeArrowheads="1"/>
          </xdr:cNvSpPr>
        </xdr:nvSpPr>
        <xdr:spPr bwMode="auto">
          <a:xfrm>
            <a:off x="203" y="113"/>
            <a:ext cx="10" cy="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</xdr:spPr>
      </xdr:sp>
      <xdr:sp macro="" textlink="">
        <xdr:nvSpPr>
          <xdr:cNvPr id="5149" name="Drawing 5">
            <a:extLst>
              <a:ext uri="{FF2B5EF4-FFF2-40B4-BE49-F238E27FC236}">
                <a16:creationId xmlns:a16="http://schemas.microsoft.com/office/drawing/2014/main" id="{00000000-0008-0000-0400-00001D140000}"/>
              </a:ext>
            </a:extLst>
          </xdr:cNvPr>
          <xdr:cNvSpPr>
            <a:spLocks/>
          </xdr:cNvSpPr>
        </xdr:nvSpPr>
        <xdr:spPr bwMode="auto">
          <a:xfrm>
            <a:off x="195" y="118"/>
            <a:ext cx="6" cy="1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384" h="16384">
                <a:moveTo>
                  <a:pt x="10923" y="0"/>
                </a:moveTo>
                <a:lnTo>
                  <a:pt x="2731" y="6144"/>
                </a:lnTo>
                <a:lnTo>
                  <a:pt x="0" y="12288"/>
                </a:lnTo>
                <a:lnTo>
                  <a:pt x="8192" y="16384"/>
                </a:lnTo>
                <a:lnTo>
                  <a:pt x="16384" y="1433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581025</xdr:colOff>
      <xdr:row>5</xdr:row>
      <xdr:rowOff>123825</xdr:rowOff>
    </xdr:from>
    <xdr:to>
      <xdr:col>3</xdr:col>
      <xdr:colOff>28575</xdr:colOff>
      <xdr:row>5</xdr:row>
      <xdr:rowOff>123825</xdr:rowOff>
    </xdr:to>
    <xdr:sp macro="" textlink="">
      <xdr:nvSpPr>
        <xdr:cNvPr id="5145" name="Line 6">
          <a:extLst>
            <a:ext uri="{FF2B5EF4-FFF2-40B4-BE49-F238E27FC236}">
              <a16:creationId xmlns:a16="http://schemas.microsoft.com/office/drawing/2014/main" id="{00000000-0008-0000-0400-000019140000}"/>
            </a:ext>
          </a:extLst>
        </xdr:cNvPr>
        <xdr:cNvSpPr>
          <a:spLocks noChangeShapeType="1"/>
        </xdr:cNvSpPr>
      </xdr:nvSpPr>
      <xdr:spPr bwMode="auto">
        <a:xfrm>
          <a:off x="1295400" y="1247775"/>
          <a:ext cx="209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5</xdr:row>
      <xdr:rowOff>123825</xdr:rowOff>
    </xdr:from>
    <xdr:to>
      <xdr:col>4</xdr:col>
      <xdr:colOff>171450</xdr:colOff>
      <xdr:row>5</xdr:row>
      <xdr:rowOff>123825</xdr:rowOff>
    </xdr:to>
    <xdr:sp macro="" textlink="">
      <xdr:nvSpPr>
        <xdr:cNvPr id="6160" name="Line 7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SpPr>
          <a:spLocks noChangeShapeType="1"/>
        </xdr:cNvSpPr>
      </xdr:nvSpPr>
      <xdr:spPr bwMode="auto">
        <a:xfrm>
          <a:off x="2114550" y="1200150"/>
          <a:ext cx="295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44450</xdr:colOff>
          <xdr:row>2</xdr:row>
          <xdr:rowOff>107950</xdr:rowOff>
        </xdr:from>
        <xdr:to>
          <xdr:col>3</xdr:col>
          <xdr:colOff>749300</xdr:colOff>
          <xdr:row>9</xdr:row>
          <xdr:rowOff>6350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ZA" sz="1200" b="0" i="0" u="none" strike="noStrike" baseline="0">
                  <a:solidFill>
                    <a:srgbClr val="996633"/>
                  </a:solidFill>
                  <a:latin typeface="System"/>
                </a:rPr>
                <a:t>Function machine</a:t>
              </a: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  <a:p>
              <a:pPr algn="ctr" rtl="0">
                <a:defRPr sz="1000"/>
              </a:pPr>
              <a:endParaRPr lang="en-ZA" sz="1200" b="0" i="0" u="none" strike="noStrike" baseline="0">
                <a:solidFill>
                  <a:srgbClr val="008000"/>
                </a:solidFill>
                <a:latin typeface="System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552450</xdr:colOff>
      <xdr:row>5</xdr:row>
      <xdr:rowOff>123825</xdr:rowOff>
    </xdr:from>
    <xdr:to>
      <xdr:col>3</xdr:col>
      <xdr:colOff>28575</xdr:colOff>
      <xdr:row>5</xdr:row>
      <xdr:rowOff>123825</xdr:rowOff>
    </xdr:to>
    <xdr:sp macro="" textlink="">
      <xdr:nvSpPr>
        <xdr:cNvPr id="6161" name="Line 6">
          <a:extLst>
            <a:ext uri="{FF2B5EF4-FFF2-40B4-BE49-F238E27FC236}">
              <a16:creationId xmlns:a16="http://schemas.microsoft.com/office/drawing/2014/main" id="{00000000-0008-0000-0500-000011180000}"/>
            </a:ext>
          </a:extLst>
        </xdr:cNvPr>
        <xdr:cNvSpPr>
          <a:spLocks noChangeShapeType="1"/>
        </xdr:cNvSpPr>
      </xdr:nvSpPr>
      <xdr:spPr bwMode="auto">
        <a:xfrm>
          <a:off x="1266825" y="1200150"/>
          <a:ext cx="238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6</xdr:row>
      <xdr:rowOff>123825</xdr:rowOff>
    </xdr:from>
    <xdr:to>
      <xdr:col>3</xdr:col>
      <xdr:colOff>581025</xdr:colOff>
      <xdr:row>8</xdr:row>
      <xdr:rowOff>66675</xdr:rowOff>
    </xdr:to>
    <xdr:sp macro="" textlink="">
      <xdr:nvSpPr>
        <xdr:cNvPr id="6162" name="AutoShape 9">
          <a:extLst>
            <a:ext uri="{FF2B5EF4-FFF2-40B4-BE49-F238E27FC236}">
              <a16:creationId xmlns:a16="http://schemas.microsoft.com/office/drawing/2014/main" id="{00000000-0008-0000-0500-000012180000}"/>
            </a:ext>
          </a:extLst>
        </xdr:cNvPr>
        <xdr:cNvSpPr>
          <a:spLocks noChangeArrowheads="1"/>
        </xdr:cNvSpPr>
      </xdr:nvSpPr>
      <xdr:spPr bwMode="auto">
        <a:xfrm>
          <a:off x="1666875" y="1438275"/>
          <a:ext cx="390525" cy="333375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"/>
  <sheetViews>
    <sheetView showGridLines="0" showRowColHeaders="0" tabSelected="1" workbookViewId="0"/>
  </sheetViews>
  <sheetFormatPr defaultColWidth="11.36328125" defaultRowHeight="12.5"/>
  <cols>
    <col min="1" max="1" width="1.90625" customWidth="1"/>
    <col min="2" max="2" width="2.26953125" customWidth="1"/>
    <col min="3" max="3" width="11.7265625" customWidth="1"/>
    <col min="4" max="4" width="8.453125" customWidth="1"/>
    <col min="5" max="5" width="11.453125" customWidth="1"/>
  </cols>
  <sheetData>
    <row r="1" spans="1:23" ht="7.5" customHeight="1">
      <c r="A1" s="114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</row>
    <row r="2" spans="1:23" ht="23">
      <c r="A2" s="1"/>
      <c r="B2" s="1"/>
      <c r="C2" s="146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</row>
    <row r="3" spans="1:23" s="156" customFormat="1" ht="5.9" customHeight="1">
      <c r="A3" s="154"/>
      <c r="B3" s="154"/>
      <c r="C3" s="155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19" customHeight="1">
      <c r="A4" s="1"/>
      <c r="B4" s="1"/>
      <c r="C4" s="151"/>
      <c r="D4" s="152"/>
      <c r="E4" s="152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</row>
    <row r="5" spans="1:23" ht="23">
      <c r="A5" s="1"/>
      <c r="B5" s="1"/>
      <c r="C5" s="151"/>
      <c r="D5" s="152"/>
      <c r="E5" s="152"/>
      <c r="F5" s="15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</row>
    <row r="6" spans="1:23" ht="17.5">
      <c r="A6" s="1"/>
      <c r="B6" s="1"/>
      <c r="C6" s="150" t="s">
        <v>6</v>
      </c>
      <c r="D6" s="153"/>
      <c r="E6" s="152"/>
      <c r="F6" s="150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</row>
    <row r="7" spans="1:23" ht="23">
      <c r="A7" s="1"/>
      <c r="B7" s="1"/>
      <c r="C7" s="151"/>
      <c r="D7" s="152"/>
      <c r="E7" s="152"/>
      <c r="F7" s="15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</row>
    <row r="8" spans="1:23" ht="23">
      <c r="A8" s="1"/>
      <c r="B8" s="1"/>
      <c r="C8" s="151"/>
      <c r="D8" s="152"/>
      <c r="E8" s="152"/>
      <c r="F8" s="15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</row>
    <row r="9" spans="1:23" ht="15.25" customHeight="1">
      <c r="A9" s="1"/>
      <c r="B9" s="1"/>
      <c r="C9" s="146"/>
      <c r="D9" s="14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</row>
    <row r="10" spans="1:23" ht="17.5">
      <c r="A10" s="1"/>
      <c r="B10" s="1"/>
      <c r="C10" s="165" t="s">
        <v>28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</row>
    <row r="11" spans="1:23" ht="17.5">
      <c r="A11" s="1"/>
      <c r="B11" s="1"/>
      <c r="C11" s="165" t="s">
        <v>29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</row>
    <row r="12" spans="1:23" ht="17.5">
      <c r="A12" s="1"/>
      <c r="B12" s="1"/>
      <c r="C12" s="165" t="s">
        <v>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</row>
    <row r="13" spans="1:23" ht="18">
      <c r="A13" s="1"/>
      <c r="B13" s="1"/>
      <c r="C13" s="14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</row>
    <row r="14" spans="1:23" ht="17.5">
      <c r="A14" s="1"/>
      <c r="B14" s="1"/>
      <c r="C14" s="165" t="s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</row>
    <row r="15" spans="1:23" ht="17.5">
      <c r="A15" s="1"/>
      <c r="B15" s="1"/>
      <c r="C15" s="165" t="s">
        <v>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</row>
    <row r="16" spans="1:23" ht="17.5">
      <c r="A16" s="1"/>
      <c r="B16" s="1"/>
      <c r="C16" s="165" t="s">
        <v>22</v>
      </c>
      <c r="D16" s="2"/>
      <c r="E16" s="2"/>
      <c r="F16" s="2"/>
      <c r="G16" s="2"/>
      <c r="H16" s="2"/>
      <c r="I16" s="2"/>
      <c r="J16" s="2"/>
      <c r="K16" s="147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</row>
    <row r="17" spans="1:23" ht="11" customHeight="1">
      <c r="A17" s="1"/>
      <c r="B17" s="1"/>
      <c r="C17" s="148"/>
      <c r="D17" s="2"/>
      <c r="E17" s="2"/>
      <c r="F17" s="2"/>
      <c r="G17" s="2"/>
      <c r="H17" s="2"/>
      <c r="I17" s="2"/>
      <c r="J17" s="2"/>
      <c r="K17" s="147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</row>
    <row r="18" spans="1:23" ht="17.5">
      <c r="A18" s="1"/>
      <c r="B18" s="1"/>
      <c r="C18" s="149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</row>
    <row r="19" spans="1:23" ht="16.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</row>
    <row r="20" spans="1:23" ht="16.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</row>
    <row r="21" spans="1:23" ht="16.5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</row>
    <row r="22" spans="1:23" ht="16.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</row>
    <row r="23" spans="1:23" ht="16.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</row>
    <row r="24" spans="1:23" ht="16.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</row>
    <row r="25" spans="1:23" ht="16.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</row>
    <row r="26" spans="1:23" ht="16.5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</row>
    <row r="27" spans="1:23" ht="16.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</row>
    <row r="28" spans="1:23" ht="16.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</row>
    <row r="29" spans="1:23" ht="16.5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</row>
    <row r="30" spans="1:23" ht="16.5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</row>
    <row r="31" spans="1:23" ht="16.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</row>
    <row r="32" spans="1:23" ht="16.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</row>
    <row r="33" spans="1:23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</row>
    <row r="34" spans="1:23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</row>
    <row r="35" spans="1:23" ht="16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</row>
    <row r="36" spans="1:23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</row>
    <row r="37" spans="1:23" ht="16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</row>
    <row r="38" spans="1:23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</row>
    <row r="39" spans="1:23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</row>
    <row r="40" spans="1:23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</row>
    <row r="41" spans="1:23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</row>
    <row r="42" spans="1:23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</row>
    <row r="43" spans="1:23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</row>
    <row r="44" spans="1:23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</row>
    <row r="45" spans="1:23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</row>
    <row r="46" spans="1:23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1"/>
      <c r="W46" s="1"/>
    </row>
    <row r="47" spans="1:23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</row>
    <row r="48" spans="1:23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</row>
    <row r="49" spans="1:23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</row>
    <row r="50" spans="1:23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</row>
    <row r="51" spans="1:23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</row>
    <row r="52" spans="1:23" ht="16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</row>
    <row r="53" spans="1:23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</row>
    <row r="54" spans="1:23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</row>
    <row r="55" spans="1:23" ht="16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</row>
    <row r="56" spans="1:23" ht="16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</row>
    <row r="57" spans="1:23" ht="16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</row>
    <row r="58" spans="1:23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</row>
    <row r="59" spans="1:23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</row>
    <row r="60" spans="1:23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</row>
    <row r="61" spans="1:23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</row>
    <row r="62" spans="1:23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</row>
    <row r="63" spans="1:23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 password="CC56" sheet="1" objects="1" scenarios="1" selectLockedCells="1"/>
  <phoneticPr fontId="25" type="noConversion"/>
  <printOptions gridLinesSet="0"/>
  <pageMargins left="0.75" right="0.75" top="1" bottom="1" header="0.5" footer="0.5"/>
  <pageSetup paperSize="9" orientation="portrait" horizontalDpi="4294967292" verticalDpi="4294967292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/>
  </sheetPr>
  <dimension ref="A1:T41"/>
  <sheetViews>
    <sheetView showGridLines="0" showRowColHeaders="0" workbookViewId="0">
      <selection activeCell="I6" sqref="I6"/>
    </sheetView>
  </sheetViews>
  <sheetFormatPr defaultColWidth="11.36328125" defaultRowHeight="12.5"/>
  <cols>
    <col min="1" max="1" width="1" style="55" customWidth="1"/>
    <col min="2" max="2" width="9.7265625" style="55" customWidth="1"/>
    <col min="3" max="4" width="11.36328125" style="55" customWidth="1"/>
    <col min="5" max="5" width="3.90625" style="55" customWidth="1"/>
    <col min="6" max="6" width="9.08984375" style="55" customWidth="1"/>
    <col min="7" max="7" width="6.90625" style="55" customWidth="1"/>
    <col min="8" max="8" width="11.36328125" style="55" customWidth="1"/>
    <col min="9" max="9" width="8.90625" style="55" customWidth="1"/>
    <col min="10" max="16384" width="11.36328125" style="55"/>
  </cols>
  <sheetData>
    <row r="1" spans="1:20" ht="25.5" customHeight="1">
      <c r="B1" s="122" t="s">
        <v>9</v>
      </c>
    </row>
    <row r="3" spans="1:20" ht="23">
      <c r="A3" s="116"/>
      <c r="B3" s="50"/>
      <c r="C3" s="117" t="s">
        <v>6</v>
      </c>
      <c r="D3" s="52"/>
      <c r="E3" s="52"/>
      <c r="F3" s="117" t="s">
        <v>8</v>
      </c>
      <c r="G3" s="117"/>
      <c r="H3" s="119" t="s">
        <v>0</v>
      </c>
      <c r="I3" s="51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8">
      <c r="C4" s="71">
        <v>2</v>
      </c>
      <c r="D4" s="52"/>
      <c r="E4" s="52"/>
      <c r="F4" s="71">
        <v>4</v>
      </c>
      <c r="G4" s="71"/>
      <c r="H4" s="120" t="s">
        <v>3</v>
      </c>
      <c r="I4" s="52"/>
      <c r="J4" s="56"/>
      <c r="K4" s="57"/>
      <c r="L4" s="54"/>
      <c r="M4" s="54"/>
      <c r="N4" s="54"/>
      <c r="O4" s="54"/>
      <c r="P4" s="54"/>
      <c r="Q4" s="54"/>
      <c r="R4" s="54"/>
      <c r="S4" s="54"/>
      <c r="T4" s="54"/>
    </row>
    <row r="5" spans="1:20" ht="13">
      <c r="C5" s="71">
        <v>3</v>
      </c>
      <c r="D5" s="52"/>
      <c r="E5" s="52"/>
      <c r="F5" s="71">
        <v>6</v>
      </c>
      <c r="G5" s="71"/>
      <c r="H5" s="52"/>
      <c r="I5" s="52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6" customHeight="1">
      <c r="B6" s="58"/>
      <c r="C6" s="71">
        <v>4</v>
      </c>
      <c r="D6" s="52"/>
      <c r="E6" s="51"/>
      <c r="F6" s="71">
        <v>8</v>
      </c>
      <c r="G6" s="71"/>
      <c r="H6" s="118" t="s">
        <v>7</v>
      </c>
      <c r="I6" s="98"/>
      <c r="J6" s="121" t="str">
        <f>IF(I6="","",IF(OR(I6="2x",I6="2*x"),"üJ","ûL"))</f>
        <v/>
      </c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2.75" customHeight="1">
      <c r="C7" s="71">
        <v>6</v>
      </c>
      <c r="D7" s="52"/>
      <c r="E7" s="52"/>
      <c r="F7" s="71">
        <v>12</v>
      </c>
      <c r="G7" s="71"/>
      <c r="H7" s="52"/>
      <c r="I7" s="52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12.75" customHeight="1">
      <c r="C8" s="71">
        <v>7</v>
      </c>
      <c r="D8" s="52"/>
      <c r="E8" s="52"/>
      <c r="F8" s="72">
        <v>14</v>
      </c>
      <c r="G8" s="72"/>
      <c r="H8" s="100"/>
      <c r="I8" s="101"/>
      <c r="J8" s="59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3.15" customHeight="1">
      <c r="C9" s="71">
        <v>8</v>
      </c>
      <c r="F9" s="123"/>
      <c r="G9" s="166" t="str">
        <f>IF(OR(F9="",F9="?"),"",IF(F9=16,"üJ","ûL"))</f>
        <v/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3.15" customHeight="1">
      <c r="C10" s="71">
        <v>50</v>
      </c>
      <c r="D10" s="54"/>
      <c r="E10" s="54"/>
      <c r="F10" s="123"/>
      <c r="G10" s="167" t="str">
        <f>IF(OR(F10="",F10="?"),"",IF(F10=100,"üJ","ûL"))</f>
        <v/>
      </c>
      <c r="H10" s="54"/>
      <c r="I10" s="59" t="str">
        <f>IF(I6="","",IF(OR(I6="2x",I6="2*x"),"Good - continue","Keep trying"))</f>
        <v/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3">
      <c r="C11" s="71"/>
      <c r="D11" s="54"/>
      <c r="E11" s="54"/>
      <c r="F11" s="71"/>
      <c r="G11" s="71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5.25" customHeight="1">
      <c r="B12" s="122" t="s">
        <v>23</v>
      </c>
      <c r="C12" s="51"/>
      <c r="D12" s="54"/>
      <c r="E12" s="54"/>
      <c r="F12" s="51"/>
      <c r="G12" s="51"/>
      <c r="H12" s="51"/>
      <c r="I12" s="51"/>
      <c r="J12" s="60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5.5">
      <c r="B14" s="99"/>
      <c r="C14" s="54"/>
      <c r="D14" s="61" t="str">
        <f>IF(B14="?","This one's easy, you don't need a hint","")</f>
        <v/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2:20" ht="18">
      <c r="B17" s="122" t="s">
        <v>2</v>
      </c>
      <c r="C17" s="157">
        <f>IF(OR(I6="2x",I6="2*x"),2,0)</f>
        <v>0</v>
      </c>
      <c r="D17" s="54"/>
      <c r="E17" s="54"/>
      <c r="F17" s="122" t="s">
        <v>1</v>
      </c>
      <c r="G17" s="62"/>
      <c r="H17" s="157">
        <f>C17+'Sheet 3'!C18+'Sheet 4'!C20+'Sheet 5'!C20+'Sheet 6'!C20</f>
        <v>0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2:20" ht="15.5">
      <c r="C18" s="54"/>
      <c r="D18" s="63"/>
      <c r="E18" s="54"/>
      <c r="F18" s="64" t="str">
        <f>IF(H17&lt;&gt;0,"Click on Sheet 3 to go on","")</f>
        <v/>
      </c>
      <c r="G18" s="6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20">
      <c r="B21" s="125" t="s"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0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0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2:20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2:20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2:20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2:20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2:20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2:20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2:20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3:20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3:20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3:20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3:20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3:20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3:20"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3:20"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3:20"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3:20">
      <c r="K41" s="54"/>
      <c r="L41" s="54"/>
      <c r="M41" s="54"/>
      <c r="N41" s="54"/>
      <c r="O41" s="54"/>
      <c r="P41" s="54"/>
      <c r="Q41" s="54"/>
      <c r="R41" s="54"/>
      <c r="S41" s="54"/>
      <c r="T41" s="54"/>
    </row>
  </sheetData>
  <sheetProtection password="CC56" sheet="1" objects="1" scenarios="1" selectLockedCells="1"/>
  <phoneticPr fontId="25" type="noConversion"/>
  <conditionalFormatting sqref="J6">
    <cfRule type="expression" dxfId="2" priority="3" stopIfTrue="1">
      <formula>OR(I6="2x",I6="2*x")</formula>
    </cfRule>
  </conditionalFormatting>
  <conditionalFormatting sqref="G9">
    <cfRule type="expression" dxfId="1" priority="2">
      <formula>$F$9=16</formula>
    </cfRule>
  </conditionalFormatting>
  <conditionalFormatting sqref="G10">
    <cfRule type="expression" dxfId="0" priority="1">
      <formula>$F$10=100</formula>
    </cfRule>
  </conditionalFormatting>
  <dataValidations xWindow="582" yWindow="347" count="1">
    <dataValidation allowBlank="1" showInputMessage="1" showErrorMessage="1" prompt="Type the expression WITHOUT ANY SPACES" sqref="I6" xr:uid="{00000000-0002-0000-0100-000000000000}"/>
  </dataValidations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S42"/>
  <sheetViews>
    <sheetView showGridLines="0" showRowColHeaders="0" workbookViewId="0">
      <selection activeCell="H7" sqref="H7"/>
    </sheetView>
  </sheetViews>
  <sheetFormatPr defaultColWidth="11.36328125" defaultRowHeight="12.5"/>
  <cols>
    <col min="1" max="1" width="1" style="3" customWidth="1"/>
    <col min="2" max="2" width="9.7265625" style="3" customWidth="1"/>
    <col min="3" max="4" width="11.36328125" style="3" customWidth="1"/>
    <col min="5" max="5" width="2.7265625" style="3" customWidth="1"/>
    <col min="6" max="6" width="11.36328125" style="3" customWidth="1"/>
    <col min="7" max="16384" width="11.36328125" style="3"/>
  </cols>
  <sheetData>
    <row r="1" spans="1:19" ht="4.4000000000000004" customHeight="1"/>
    <row r="2" spans="1:19" ht="8" customHeight="1"/>
    <row r="3" spans="1:19" ht="6.5" customHeight="1"/>
    <row r="4" spans="1:19" ht="23">
      <c r="A4" s="115"/>
      <c r="B4" s="4"/>
      <c r="C4" s="73" t="s">
        <v>4</v>
      </c>
      <c r="D4" s="6"/>
      <c r="E4" s="6"/>
      <c r="F4" s="73" t="s">
        <v>5</v>
      </c>
      <c r="G4" s="7" t="s">
        <v>0</v>
      </c>
      <c r="H4" s="5"/>
      <c r="I4" s="8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8">
      <c r="C5" s="74">
        <v>-1</v>
      </c>
      <c r="D5" s="6"/>
      <c r="E5" s="6"/>
      <c r="F5" s="74">
        <v>-2</v>
      </c>
      <c r="G5" s="129" t="s">
        <v>3</v>
      </c>
      <c r="H5" s="6"/>
      <c r="I5" s="10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19" ht="13">
      <c r="C6" s="74">
        <v>1</v>
      </c>
      <c r="D6" s="6"/>
      <c r="E6" s="6"/>
      <c r="F6" s="74">
        <v>4</v>
      </c>
      <c r="G6" s="128"/>
      <c r="H6" s="6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8">
      <c r="B7" s="12"/>
      <c r="C7" s="74">
        <v>3</v>
      </c>
      <c r="D7" s="6"/>
      <c r="E7" s="5"/>
      <c r="F7" s="74">
        <v>10</v>
      </c>
      <c r="G7" s="13" t="s">
        <v>11</v>
      </c>
      <c r="H7" s="98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3">
      <c r="C8" s="74">
        <v>4</v>
      </c>
      <c r="D8" s="6"/>
      <c r="E8" s="6"/>
      <c r="F8" s="74">
        <v>13</v>
      </c>
      <c r="G8" s="6"/>
      <c r="H8" s="6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8">
      <c r="C9" s="74">
        <v>7</v>
      </c>
      <c r="D9" s="6"/>
      <c r="E9" s="6"/>
      <c r="F9" s="75">
        <v>22</v>
      </c>
      <c r="G9" s="102" t="str">
        <f>IF(H7="","",H7)</f>
        <v/>
      </c>
      <c r="H9" s="103" t="str">
        <f>IF(H7="","",IF(H7="3x+1","is correct!","is wrong"))</f>
        <v/>
      </c>
      <c r="I9" s="14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3">
      <c r="C10" s="74" t="s">
        <v>15</v>
      </c>
      <c r="D10" s="9"/>
      <c r="E10" s="9"/>
      <c r="F10" s="74" t="s">
        <v>13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.5">
      <c r="C11" s="9"/>
      <c r="D11" s="9"/>
      <c r="E11" s="9"/>
      <c r="F11" s="9"/>
      <c r="G11" s="9"/>
      <c r="H11" s="124" t="str">
        <f>IF(H9="","",IF(H9="Is wrong","Keep trying","Good, continue"))</f>
        <v/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1.25" customHeight="1">
      <c r="B13" s="126" t="s">
        <v>24</v>
      </c>
      <c r="C13" s="5"/>
      <c r="D13" s="9"/>
      <c r="E13" s="9"/>
      <c r="F13" s="5"/>
      <c r="G13" s="5"/>
      <c r="H13" s="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4.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.5">
      <c r="B15" s="104"/>
      <c r="C15" s="9"/>
      <c r="D15" s="15" t="str">
        <f>IF(B15="?","It is a linear relationship","")</f>
        <v/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0.7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8">
      <c r="B18" s="43" t="s">
        <v>2</v>
      </c>
      <c r="C18" s="158">
        <f>IF(H9="is correct!",IF(B15="hint",1,2),0)</f>
        <v>0</v>
      </c>
      <c r="D18" s="9"/>
      <c r="E18" s="9"/>
      <c r="F18" s="43" t="s">
        <v>1</v>
      </c>
      <c r="G18" s="9"/>
      <c r="H18" s="159">
        <f>C18+'Sheet 2'!C17+'Sheet 4'!C20+'Sheet 5'!C20+'Sheet 6'!C20</f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5.5">
      <c r="C19" s="9"/>
      <c r="D19" s="9"/>
      <c r="E19" s="9"/>
      <c r="F19" s="44" t="str">
        <f>IF(H11="Good, continue","Click on Sheet 4 to go on","")</f>
        <v/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0">
      <c r="B22" s="127" t="s">
        <v>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19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3:19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3:19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3:19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3:19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3:19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3:19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3:19"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3:19"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3:19"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3:19">
      <c r="J42" s="9"/>
      <c r="K42" s="9"/>
      <c r="L42" s="9"/>
      <c r="M42" s="9"/>
      <c r="N42" s="9"/>
      <c r="O42" s="9"/>
      <c r="P42" s="9"/>
      <c r="Q42" s="9"/>
      <c r="R42" s="9"/>
      <c r="S42" s="9"/>
    </row>
  </sheetData>
  <sheetProtection algorithmName="SHA-512" hashValue="XyFbiLnt76ivy66LDzHNwYyzeuGYSVOatDbbDkeZ/sqJQqhaQq3YrKoQ1r8DQPJhWk5ZyFwouX0PB0W3bAi6Vw==" saltValue="0Cz3dHqoXr4NaE0fPPwS4A==" spinCount="100000" sheet="1" objects="1" scenarios="1" selectLockedCells="1"/>
  <phoneticPr fontId="25" type="noConversion"/>
  <dataValidations count="1">
    <dataValidation allowBlank="1" showInputMessage="1" showErrorMessage="1" prompt="Type the expression WITHOUT ANY SPACES" sqref="H7" xr:uid="{00000000-0002-0000-0200-000000000000}"/>
  </dataValidations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>
                  <from>
                    <xdr:col>3</xdr:col>
                    <xdr:colOff>38100</xdr:colOff>
                    <xdr:row>5</xdr:row>
                    <xdr:rowOff>19050</xdr:rowOff>
                  </from>
                  <to>
                    <xdr:col>3</xdr:col>
                    <xdr:colOff>717550</xdr:colOff>
                    <xdr:row>11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S43"/>
  <sheetViews>
    <sheetView showGridLines="0" showRowColHeaders="0" workbookViewId="0">
      <selection activeCell="H6" sqref="H6"/>
    </sheetView>
  </sheetViews>
  <sheetFormatPr defaultColWidth="11.36328125" defaultRowHeight="12.5"/>
  <cols>
    <col min="1" max="1" width="1" style="83" customWidth="1"/>
    <col min="2" max="2" width="9.7265625" style="83" customWidth="1"/>
    <col min="3" max="4" width="11.36328125" style="83" customWidth="1"/>
    <col min="5" max="5" width="2.7265625" style="83" customWidth="1"/>
    <col min="6" max="6" width="21.90625" style="83" customWidth="1"/>
    <col min="7" max="16384" width="11.36328125" style="83"/>
  </cols>
  <sheetData>
    <row r="1" spans="2:19" ht="5.9" customHeight="1"/>
    <row r="2" spans="2:19" ht="8.75" customHeight="1"/>
    <row r="3" spans="2:19" ht="23">
      <c r="B3" s="76"/>
      <c r="C3" s="77" t="s">
        <v>4</v>
      </c>
      <c r="D3" s="78"/>
      <c r="E3" s="78"/>
      <c r="F3" s="77" t="s">
        <v>5</v>
      </c>
      <c r="G3" s="79" t="s">
        <v>0</v>
      </c>
      <c r="H3" s="80"/>
      <c r="I3" s="81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2:19" ht="18">
      <c r="C4" s="84">
        <v>-2</v>
      </c>
      <c r="D4" s="78"/>
      <c r="E4" s="78"/>
      <c r="F4" s="84">
        <v>-1</v>
      </c>
      <c r="G4" s="85"/>
      <c r="H4" s="78"/>
      <c r="I4" s="86"/>
      <c r="J4" s="87"/>
      <c r="K4" s="82"/>
      <c r="L4" s="82"/>
      <c r="M4" s="82"/>
      <c r="N4" s="82"/>
      <c r="O4" s="82"/>
      <c r="P4" s="82"/>
      <c r="Q4" s="82"/>
      <c r="R4" s="82"/>
      <c r="S4" s="82"/>
    </row>
    <row r="5" spans="2:19" ht="13">
      <c r="C5" s="84">
        <v>0</v>
      </c>
      <c r="D5" s="78"/>
      <c r="E5" s="78"/>
      <c r="F5" s="84">
        <v>0</v>
      </c>
      <c r="G5" s="78"/>
      <c r="H5" s="78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2:19" ht="18">
      <c r="B6" s="88"/>
      <c r="C6" s="84">
        <v>2</v>
      </c>
      <c r="D6" s="78"/>
      <c r="E6" s="80"/>
      <c r="F6" s="84">
        <v>1</v>
      </c>
      <c r="G6" s="89" t="s">
        <v>11</v>
      </c>
      <c r="H6" s="97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19" ht="13">
      <c r="C7" s="84">
        <v>4</v>
      </c>
      <c r="D7" s="78"/>
      <c r="E7" s="78"/>
      <c r="F7" s="84">
        <v>2</v>
      </c>
      <c r="G7" s="78"/>
      <c r="H7" s="7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ht="18">
      <c r="C8" s="84">
        <v>5</v>
      </c>
      <c r="D8" s="78"/>
      <c r="E8" s="78"/>
      <c r="F8" s="90">
        <v>2.5</v>
      </c>
      <c r="G8" s="105" t="str">
        <f>IF(H6="","",H6)</f>
        <v/>
      </c>
      <c r="H8" s="106" t="str">
        <f>IF(H6="","",IF(H6="/2","You need an X",IF(H6="x/2","Is correct!","Is wrong")))</f>
        <v/>
      </c>
      <c r="I8" s="91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2:19" ht="13">
      <c r="C9" s="84" t="s">
        <v>15</v>
      </c>
      <c r="D9" s="82"/>
      <c r="E9" s="82"/>
      <c r="F9" s="84" t="s">
        <v>13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2:19" ht="18">
      <c r="C10" s="82"/>
      <c r="D10" s="82"/>
      <c r="E10" s="82"/>
      <c r="F10" s="82"/>
      <c r="G10" s="82"/>
      <c r="H10" s="92" t="str">
        <f>IF(H8="","",IF(H8="is wrong","Keep trying","Good, continue"))</f>
        <v/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2:19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2:19" ht="47.25" customHeight="1">
      <c r="B12" s="164" t="s">
        <v>25</v>
      </c>
      <c r="C12" s="80"/>
      <c r="D12" s="82"/>
      <c r="E12" s="82"/>
      <c r="F12" s="80"/>
      <c r="G12" s="80"/>
      <c r="H12" s="80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2:19" ht="7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2:19" ht="15.5">
      <c r="B14" s="107"/>
      <c r="C14" s="82"/>
      <c r="D14" s="93" t="str">
        <f>IF(B14="?","it is linear","")</f>
        <v/>
      </c>
      <c r="E14" s="82"/>
      <c r="G14" s="82"/>
      <c r="H14" s="108">
        <f>IF(B14="hint",-1,0)</f>
        <v>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2:19"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2:19" ht="18">
      <c r="B16" s="164" t="s">
        <v>27</v>
      </c>
      <c r="C16" s="82"/>
      <c r="D16" s="82"/>
      <c r="E16" s="82"/>
      <c r="F16" s="82"/>
      <c r="G16" s="82"/>
      <c r="H16" s="94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2:19" ht="6.75" customHeight="1"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2:19" ht="15.5">
      <c r="B18" s="107"/>
      <c r="C18" s="82"/>
      <c r="D18" s="95" t="str">
        <f>IF(B18="?",IF(B14="?","You could always divide","Try the first hint"),"")</f>
        <v/>
      </c>
      <c r="E18" s="82"/>
      <c r="H18" s="108">
        <f>IF(B18="hint",-1,0)</f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2:19" ht="21.9" customHeight="1"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2:19" ht="18">
      <c r="B20" s="94" t="s">
        <v>2</v>
      </c>
      <c r="C20" s="160">
        <f>IF(H8="is correct!",3+H14+H18,0)</f>
        <v>0</v>
      </c>
      <c r="D20" s="82"/>
      <c r="E20" s="82"/>
      <c r="F20" s="94"/>
      <c r="G20" s="130" t="s">
        <v>1</v>
      </c>
      <c r="H20" s="161">
        <f>C20+'Sheet 3'!C18+'Sheet 2'!C17+'Sheet 5'!C20+'Sheet 6'!C20</f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2:19" ht="16" customHeight="1">
      <c r="C21" s="82"/>
      <c r="D21" s="82"/>
      <c r="E21" s="82"/>
      <c r="F21" s="96" t="str">
        <f>IF(C20&lt;&gt;0,"Click on Sheet 5 to go on","")</f>
        <v/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2:19" ht="17.5">
      <c r="B22" s="164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2:19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2:19"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2:19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2:19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2:19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2:19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2:19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2:19"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2:19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2:19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3:19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3:19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3:19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3:19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3:19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3:19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3:19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3:19"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3:19"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3:19"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3:19">
      <c r="J43" s="82"/>
      <c r="K43" s="82"/>
      <c r="L43" s="82"/>
      <c r="M43" s="82"/>
      <c r="N43" s="82"/>
      <c r="O43" s="82"/>
      <c r="P43" s="82"/>
      <c r="Q43" s="82"/>
      <c r="R43" s="82"/>
      <c r="S43" s="82"/>
    </row>
  </sheetData>
  <sheetProtection password="CC56" sheet="1" objects="1" scenarios="1" selectLockedCells="1"/>
  <phoneticPr fontId="25" type="noConversion"/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3</xdr:col>
                    <xdr:colOff>57150</xdr:colOff>
                    <xdr:row>2</xdr:row>
                    <xdr:rowOff>139700</xdr:rowOff>
                  </from>
                  <to>
                    <xdr:col>3</xdr:col>
                    <xdr:colOff>692150</xdr:colOff>
                    <xdr:row>8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S44"/>
  <sheetViews>
    <sheetView showGridLines="0" showRowColHeaders="0" workbookViewId="0">
      <selection activeCell="B14" sqref="B14"/>
    </sheetView>
  </sheetViews>
  <sheetFormatPr defaultColWidth="11.36328125" defaultRowHeight="12.5"/>
  <cols>
    <col min="1" max="1" width="1" style="22" customWidth="1"/>
    <col min="2" max="2" width="9.7265625" style="22" customWidth="1"/>
    <col min="3" max="4" width="11.36328125" style="22" customWidth="1"/>
    <col min="5" max="5" width="2.7265625" style="22" customWidth="1"/>
    <col min="6" max="16384" width="11.36328125" style="22"/>
  </cols>
  <sheetData>
    <row r="1" spans="2:19" ht="11" customHeight="1"/>
    <row r="2" spans="2:19" ht="4.4000000000000004" customHeight="1"/>
    <row r="3" spans="2:19" ht="23">
      <c r="B3" s="16"/>
      <c r="C3" s="65" t="s">
        <v>4</v>
      </c>
      <c r="D3" s="18"/>
      <c r="E3" s="18"/>
      <c r="F3" s="65" t="s">
        <v>5</v>
      </c>
      <c r="G3" s="19" t="s">
        <v>0</v>
      </c>
      <c r="H3" s="17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8">
      <c r="C4" s="66">
        <v>1</v>
      </c>
      <c r="D4" s="18"/>
      <c r="E4" s="18"/>
      <c r="F4" s="66">
        <v>-2</v>
      </c>
      <c r="G4" s="23"/>
      <c r="H4" s="18"/>
      <c r="I4" s="24"/>
      <c r="J4" s="25"/>
      <c r="K4" s="21"/>
      <c r="L4" s="21"/>
      <c r="M4" s="21"/>
      <c r="N4" s="21"/>
      <c r="O4" s="21"/>
      <c r="P4" s="21"/>
      <c r="Q4" s="21"/>
      <c r="R4" s="21"/>
      <c r="S4" s="21"/>
    </row>
    <row r="5" spans="2:19" ht="13">
      <c r="C5" s="66">
        <v>3</v>
      </c>
      <c r="D5" s="18"/>
      <c r="E5" s="18"/>
      <c r="F5" s="66">
        <v>0</v>
      </c>
      <c r="G5" s="18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ht="18">
      <c r="B6" s="26"/>
      <c r="C6" s="66">
        <v>5</v>
      </c>
      <c r="D6" s="18"/>
      <c r="E6" s="17"/>
      <c r="F6" s="66">
        <v>2</v>
      </c>
      <c r="G6" s="65" t="s">
        <v>14</v>
      </c>
      <c r="H6" s="10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2:19" ht="13">
      <c r="C7" s="66">
        <v>6</v>
      </c>
      <c r="D7" s="18"/>
      <c r="E7" s="18"/>
      <c r="F7" s="66">
        <v>3</v>
      </c>
      <c r="G7" s="18"/>
      <c r="H7" s="1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ht="18">
      <c r="C8" s="66">
        <v>10</v>
      </c>
      <c r="D8" s="18"/>
      <c r="E8" s="18"/>
      <c r="F8" s="67">
        <v>7</v>
      </c>
      <c r="G8" s="110" t="str">
        <f>IF(H6="","",H6)</f>
        <v/>
      </c>
      <c r="H8" s="111" t="str">
        <f>IF(H6="","",IF(H6="x-3","Is correct!","Is wrong"))</f>
        <v/>
      </c>
      <c r="I8" s="27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2:19" ht="13">
      <c r="B9" s="29"/>
      <c r="C9" s="66" t="s">
        <v>15</v>
      </c>
      <c r="D9" s="21"/>
      <c r="E9" s="21"/>
      <c r="F9" s="66" t="s">
        <v>13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18">
      <c r="C10" s="21"/>
      <c r="D10" s="21"/>
      <c r="E10" s="21"/>
      <c r="F10" s="21"/>
      <c r="G10" s="21"/>
      <c r="H10" s="30" t="str">
        <f>IF(H8="","",IF(H8="is wrong","Keep trying","Good, continue"))</f>
        <v/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26.25" customHeight="1">
      <c r="B12" s="163" t="s">
        <v>25</v>
      </c>
      <c r="C12" s="17"/>
      <c r="D12" s="21"/>
      <c r="E12" s="21"/>
      <c r="F12" s="17"/>
      <c r="G12" s="17"/>
      <c r="H12" s="1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5.2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8">
      <c r="B14" s="109"/>
      <c r="C14" s="21"/>
      <c r="D14" s="31" t="str">
        <f>IF(B14="?","It is a linear relationship","")</f>
        <v/>
      </c>
      <c r="E14" s="21"/>
      <c r="G14" s="21"/>
      <c r="H14" s="49">
        <f>IF(B14="hint",-1,0)</f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2:19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2:19" ht="18">
      <c r="B16" s="163" t="s">
        <v>27</v>
      </c>
      <c r="C16" s="21"/>
      <c r="D16" s="21"/>
      <c r="E16" s="21"/>
      <c r="F16" s="21"/>
      <c r="G16" s="21"/>
      <c r="H16" s="4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6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18">
      <c r="B18" s="109"/>
      <c r="C18" s="21"/>
      <c r="D18" s="28" t="str">
        <f>IF(B18="?",IF(B14="?","Try subtracting","Try the first hint"),"")</f>
        <v/>
      </c>
      <c r="E18" s="21"/>
      <c r="F18" s="48"/>
      <c r="H18" s="49">
        <f>IF(B18="hint",-1,0)</f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34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18">
      <c r="B20" s="42" t="s">
        <v>2</v>
      </c>
      <c r="C20" s="109">
        <f>IF(H8="is correct!",3+H14+H18,0)</f>
        <v>0</v>
      </c>
      <c r="D20" s="21"/>
      <c r="E20" s="21"/>
      <c r="F20" s="42" t="s">
        <v>1</v>
      </c>
      <c r="G20" s="21"/>
      <c r="H20" s="109">
        <f>C20+'Sheet 3'!C18+'Sheet 4'!C20+'Sheet 2'!C17+'Sheet 6'!C20</f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2:19"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15.5">
      <c r="C22" s="21"/>
      <c r="D22" s="21"/>
      <c r="E22" s="21"/>
      <c r="F22" s="45" t="str">
        <f>IF(C20&lt;&gt;0,"Click on Sheet 6 to go on","")</f>
        <v/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19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2:19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2:19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19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2:19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19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2:19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3:19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3:19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3:19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3:1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3:19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3:19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3:19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3:19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3:19"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3:19"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3:19"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3:19">
      <c r="J44" s="21"/>
      <c r="K44" s="21"/>
      <c r="L44" s="21"/>
      <c r="M44" s="21"/>
      <c r="N44" s="21"/>
      <c r="O44" s="21"/>
      <c r="P44" s="21"/>
      <c r="Q44" s="21"/>
      <c r="R44" s="21"/>
      <c r="S44" s="21"/>
    </row>
  </sheetData>
  <sheetProtection password="CC56" sheet="1" objects="1" scenarios="1" selectLockedCells="1"/>
  <phoneticPr fontId="25" type="noConversion"/>
  <printOptions gridLinesSet="0"/>
  <pageMargins left="0.75" right="0.75" top="1" bottom="1" header="0.5" footer="0.5"/>
  <headerFooter alignWithMargins="0">
    <oddHeader>&amp;A</oddHeader>
    <oddFooter>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Line="0" autoPict="0">
                <anchor moveWithCells="1" sizeWithCells="1">
                  <from>
                    <xdr:col>3</xdr:col>
                    <xdr:colOff>82550</xdr:colOff>
                    <xdr:row>2</xdr:row>
                    <xdr:rowOff>82550</xdr:rowOff>
                  </from>
                  <to>
                    <xdr:col>3</xdr:col>
                    <xdr:colOff>768350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B1:T44"/>
  <sheetViews>
    <sheetView showGridLines="0" showRowColHeaders="0" workbookViewId="0">
      <selection activeCell="B18" sqref="B18"/>
    </sheetView>
  </sheetViews>
  <sheetFormatPr defaultColWidth="11.36328125" defaultRowHeight="12.5"/>
  <cols>
    <col min="1" max="1" width="1" style="36" customWidth="1"/>
    <col min="2" max="2" width="9.7265625" style="36" customWidth="1"/>
    <col min="3" max="4" width="11.36328125" style="36" customWidth="1"/>
    <col min="5" max="5" width="2.7265625" style="36" customWidth="1"/>
    <col min="6" max="16384" width="11.36328125" style="36"/>
  </cols>
  <sheetData>
    <row r="1" spans="2:20" ht="5.9" customHeight="1"/>
    <row r="2" spans="2:20" ht="8.75" customHeight="1"/>
    <row r="3" spans="2:20" ht="23">
      <c r="B3" s="32"/>
      <c r="C3" s="68" t="s">
        <v>4</v>
      </c>
      <c r="D3" s="34"/>
      <c r="E3" s="34"/>
      <c r="F3" s="68" t="s">
        <v>5</v>
      </c>
      <c r="G3" s="68"/>
      <c r="H3" s="131" t="s">
        <v>0</v>
      </c>
      <c r="I3" s="132"/>
      <c r="J3" s="133"/>
      <c r="K3" s="134"/>
      <c r="L3" s="35"/>
      <c r="M3" s="35"/>
      <c r="N3" s="35"/>
      <c r="O3" s="35"/>
      <c r="P3" s="35"/>
      <c r="Q3" s="35"/>
      <c r="R3" s="35"/>
      <c r="S3" s="35"/>
      <c r="T3" s="35"/>
    </row>
    <row r="4" spans="2:20" ht="18">
      <c r="C4" s="69">
        <v>1</v>
      </c>
      <c r="D4" s="34"/>
      <c r="E4" s="34"/>
      <c r="F4" s="69">
        <v>1</v>
      </c>
      <c r="G4" s="69"/>
      <c r="H4" s="135"/>
      <c r="I4" s="136"/>
      <c r="J4" s="137"/>
      <c r="K4" s="138"/>
      <c r="L4" s="35"/>
      <c r="M4" s="35"/>
      <c r="N4" s="35"/>
      <c r="O4" s="35"/>
      <c r="P4" s="35"/>
      <c r="Q4" s="35"/>
      <c r="R4" s="35"/>
      <c r="S4" s="35"/>
      <c r="T4" s="35"/>
    </row>
    <row r="5" spans="2:20" ht="13">
      <c r="C5" s="69">
        <v>2</v>
      </c>
      <c r="D5" s="34"/>
      <c r="E5" s="34"/>
      <c r="F5" s="69">
        <v>4</v>
      </c>
      <c r="G5" s="69"/>
      <c r="H5" s="136"/>
      <c r="I5" s="136"/>
      <c r="J5" s="134"/>
      <c r="K5" s="134"/>
      <c r="L5" s="35"/>
      <c r="M5" s="35"/>
      <c r="N5" s="35"/>
      <c r="O5" s="35"/>
      <c r="P5" s="35"/>
      <c r="Q5" s="35"/>
      <c r="R5" s="35"/>
      <c r="S5" s="35"/>
      <c r="T5" s="35"/>
    </row>
    <row r="6" spans="2:20" ht="18">
      <c r="B6" s="38"/>
      <c r="C6" s="69">
        <v>4</v>
      </c>
      <c r="D6" s="34"/>
      <c r="E6" s="33"/>
      <c r="F6" s="69">
        <v>16</v>
      </c>
      <c r="G6" s="69"/>
      <c r="H6" s="139" t="s">
        <v>17</v>
      </c>
      <c r="I6" s="143"/>
      <c r="J6" s="134"/>
      <c r="K6" s="134"/>
      <c r="L6" s="35"/>
      <c r="M6" s="35"/>
      <c r="N6" s="35"/>
      <c r="O6" s="35"/>
      <c r="P6" s="35"/>
      <c r="Q6" s="35"/>
      <c r="R6" s="35"/>
      <c r="S6" s="35"/>
      <c r="T6" s="35"/>
    </row>
    <row r="7" spans="2:20" ht="13">
      <c r="C7" s="69">
        <v>6</v>
      </c>
      <c r="D7" s="34"/>
      <c r="E7" s="34"/>
      <c r="F7" s="69">
        <v>36</v>
      </c>
      <c r="G7" s="69"/>
      <c r="H7" s="136"/>
      <c r="I7" s="136"/>
      <c r="J7" s="134"/>
      <c r="K7" s="134"/>
      <c r="L7" s="35"/>
      <c r="M7" s="35"/>
      <c r="N7" s="35"/>
      <c r="O7" s="35"/>
      <c r="P7" s="35"/>
      <c r="Q7" s="35"/>
      <c r="R7" s="35"/>
      <c r="S7" s="35"/>
      <c r="T7" s="35"/>
    </row>
    <row r="8" spans="2:20" ht="18">
      <c r="C8" s="69">
        <v>7</v>
      </c>
      <c r="D8" s="34"/>
      <c r="E8" s="34"/>
      <c r="F8" s="70">
        <v>49</v>
      </c>
      <c r="G8" s="70"/>
      <c r="H8" s="140" t="str">
        <f>IF(I6="","",I6)</f>
        <v/>
      </c>
      <c r="I8" s="141" t="str">
        <f>IF(I6="","",IF(OR(I6="xxx",I6="xx",I6="x*x"),"OK, but x^2 is a better notation",IF(I6="x^2","is correct!","is wrong")))</f>
        <v/>
      </c>
      <c r="J8" s="142"/>
      <c r="K8" s="134"/>
      <c r="L8" s="35"/>
      <c r="M8" s="35"/>
      <c r="N8" s="35"/>
      <c r="O8" s="35"/>
      <c r="P8" s="35"/>
      <c r="Q8" s="35"/>
      <c r="R8" s="35"/>
      <c r="S8" s="35"/>
      <c r="T8" s="35"/>
    </row>
    <row r="9" spans="2:20" ht="13">
      <c r="B9" s="39"/>
      <c r="C9" s="69" t="s">
        <v>15</v>
      </c>
      <c r="D9" s="35"/>
      <c r="E9" s="35"/>
      <c r="F9" s="69" t="s">
        <v>13</v>
      </c>
      <c r="G9" s="69"/>
      <c r="H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2:20" ht="18">
      <c r="C10" s="35"/>
      <c r="D10" s="35"/>
      <c r="E10" s="35"/>
      <c r="F10" s="35"/>
      <c r="G10" s="35"/>
      <c r="H10" s="35"/>
      <c r="I10" s="40" t="str">
        <f>IF(I8="","",IF(I8="Is wrong","Keep trying","Good!!"))</f>
        <v/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8">
      <c r="C11" s="35"/>
      <c r="D11" s="35"/>
      <c r="E11" s="35"/>
      <c r="F11" s="35"/>
      <c r="G11" s="35"/>
      <c r="H11" s="35"/>
      <c r="I11" s="40" t="str">
        <f>IF($I$10="Good!!","You are finished!  Congratulations!","")</f>
        <v/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24.75" customHeight="1">
      <c r="B12" s="162" t="s">
        <v>25</v>
      </c>
      <c r="C12" s="33"/>
      <c r="D12" s="35"/>
      <c r="E12" s="35"/>
      <c r="F12" s="33"/>
      <c r="G12" s="33"/>
      <c r="H12" s="33"/>
      <c r="I12" s="33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6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0" ht="15.5">
      <c r="B14" s="112"/>
      <c r="C14" s="35"/>
      <c r="D14" s="46" t="str">
        <f>IF(B14="?","This one is not linear. Why not?","")</f>
        <v/>
      </c>
      <c r="E14" s="35"/>
      <c r="H14" s="35"/>
      <c r="J14" s="47">
        <f>IF(B14="hint",-1,0)</f>
        <v>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18">
      <c r="B16" s="162" t="s">
        <v>26</v>
      </c>
      <c r="C16" s="35"/>
      <c r="D16" s="35"/>
      <c r="E16" s="35"/>
      <c r="F16" s="35"/>
      <c r="G16" s="35"/>
      <c r="H16" s="35"/>
      <c r="I16" s="4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6" customHeigh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15.5">
      <c r="B18" s="112"/>
      <c r="C18" s="35"/>
      <c r="D18" s="37" t="str">
        <f>IF(B18="?",IF(B14="?","Try raising it to a power, like x^3","Try the first hint"),"")</f>
        <v/>
      </c>
      <c r="E18" s="35"/>
      <c r="I18" s="35"/>
      <c r="J18" s="47">
        <f>IF(B18="hint",-1,0)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ht="18">
      <c r="B20" s="41" t="s">
        <v>2</v>
      </c>
      <c r="C20" s="113">
        <f>IF(I8="is correct!",3+J14+J18,0)</f>
        <v>0</v>
      </c>
      <c r="D20" s="35"/>
      <c r="E20" s="35"/>
      <c r="F20" s="41" t="s">
        <v>18</v>
      </c>
      <c r="G20" s="41"/>
      <c r="H20" s="144">
        <f>C20+'Sheet 3'!C18+'Sheet 4'!C20+'Sheet 5'!C20+'Sheet 2'!C17</f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5.5">
      <c r="C21" s="35"/>
      <c r="D21" s="35"/>
      <c r="E21" s="35"/>
      <c r="F21" s="46"/>
      <c r="G21" s="4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2:20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3:20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3:20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3:20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3:20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3:20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3:20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3:20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3:20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3:20"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3:20"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3:20"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3:20">
      <c r="K44" s="35"/>
      <c r="L44" s="35"/>
      <c r="M44" s="35"/>
      <c r="N44" s="35"/>
      <c r="O44" s="35"/>
      <c r="P44" s="35"/>
      <c r="Q44" s="35"/>
      <c r="R44" s="35"/>
      <c r="S44" s="35"/>
      <c r="T44" s="35"/>
    </row>
  </sheetData>
  <sheetProtection password="CC56" sheet="1" objects="1" scenarios="1" selectLockedCells="1"/>
  <phoneticPr fontId="25" type="noConversion"/>
  <printOptions gridLinesSet="0"/>
  <pageMargins left="0.75" right="0.75" top="1" bottom="1" header="0.5" footer="0.5"/>
  <headerFooter alignWithMargins="0">
    <oddHeader>&amp;A</oddHeader>
    <oddFooter>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Line="0" autoPict="0">
                <anchor moveWithCells="1" sizeWithCells="1">
                  <from>
                    <xdr:col>3</xdr:col>
                    <xdr:colOff>44450</xdr:colOff>
                    <xdr:row>2</xdr:row>
                    <xdr:rowOff>107950</xdr:rowOff>
                  </from>
                  <to>
                    <xdr:col>3</xdr:col>
                    <xdr:colOff>749300</xdr:colOff>
                    <xdr:row>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 1</vt:lpstr>
      <vt:lpstr>Sheet 2</vt:lpstr>
      <vt:lpstr>Sheet 3</vt:lpstr>
      <vt:lpstr>Sheet 4</vt:lpstr>
      <vt:lpstr>Sheet 5</vt:lpstr>
      <vt:lpstr>Sheet 6</vt:lpstr>
      <vt:lpstr>'Sheet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Function machine</dc:title>
  <dc:creator>Alwyn Olivier</dc:creator>
  <cp:lastModifiedBy>Alwyn Olivier</cp:lastModifiedBy>
  <cp:lastPrinted>2004-09-21T21:58:16Z</cp:lastPrinted>
  <dcterms:created xsi:type="dcterms:W3CDTF">2002-10-26T12:45:20Z</dcterms:created>
  <dcterms:modified xsi:type="dcterms:W3CDTF">2021-06-20T05:58:05Z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-352150503</vt:i4>
  </property>
  <property fmtid="{D5CDD505-2E9C-101B-9397-08002B2CF9AE}" pid="3" name="_EmailSubject">
    <vt:lpwstr>Activities</vt:lpwstr>
  </property>
  <property fmtid="{D5CDD505-2E9C-101B-9397-08002B2CF9AE}" pid="4" name="_AuthorEmail">
    <vt:lpwstr>aio@exchange.sun.ac.za</vt:lpwstr>
  </property>
  <property fmtid="{D5CDD505-2E9C-101B-9397-08002B2CF9AE}" pid="5" name="_AuthorEmailDisplayName">
    <vt:lpwstr>Olivier Alwyn &lt;aio@sun.ac.za&gt;</vt:lpwstr>
  </property>
  <property fmtid="{D5CDD505-2E9C-101B-9397-08002B2CF9AE}" pid="6" name="_ReviewingToolsShownOnce">
    <vt:lpwstr/>
  </property>
</Properties>
</file>